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activeTab="1"/>
  </bookViews>
  <sheets>
    <sheet name="титульный" sheetId="2" r:id="rId1"/>
    <sheet name="меню" sheetId="1" r:id="rId2"/>
  </sheets>
  <definedNames>
    <definedName name="_xlnm.Print_Area" localSheetId="1">меню!$A$1:$P$443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<sst xmlns="http://schemas.openxmlformats.org/spreadsheetml/2006/main" count="570" uniqueCount="100">
  <si>
    <t>СОГЛАСОВАНО:</t>
  </si>
  <si>
    <t>УТВЕРЖДАЮ:</t>
  </si>
  <si>
    <t>(Ф.И.О.)</t>
  </si>
  <si>
    <t>(подпись)</t>
  </si>
  <si>
    <t>"_____" _______________ 20 _____ г.</t>
  </si>
  <si>
    <t>Примерное 10-дневное меню двухразового горячего питания для лагеря дневного пребывания</t>
  </si>
  <si>
    <t>Возрастная группа: с 7 лет и старше</t>
  </si>
  <si>
    <t>2025 г.</t>
  </si>
  <si>
    <t>Неделя 1</t>
  </si>
  <si>
    <t>день</t>
  </si>
  <si>
    <t>№</t>
  </si>
  <si>
    <t>Пищевые вещества, г</t>
  </si>
  <si>
    <t>Энергетическая</t>
  </si>
  <si>
    <t>Витамины, мг</t>
  </si>
  <si>
    <t>Минеральные вещества, мг</t>
  </si>
  <si>
    <t>Прием пищи</t>
  </si>
  <si>
    <t>рецептуры</t>
  </si>
  <si>
    <t>Наименование блюд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</si>
  <si>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</si>
  <si>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</si>
  <si>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</si>
  <si>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</si>
  <si>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</si>
  <si>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</si>
  <si>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</si>
  <si>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</si>
  <si>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</si>
  <si>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</si>
  <si>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</si>
  <si>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</si>
  <si>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</si>
  <si>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</si>
  <si>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Фрукты в ассортименте</t>
  </si>
  <si>
    <t>Каша "Дружба"</t>
  </si>
  <si>
    <t>250/10</t>
  </si>
  <si>
    <t>Чай с сахаром</t>
  </si>
  <si>
    <t>Хлеб пшеничный</t>
  </si>
  <si>
    <t>Хлеб ржаной</t>
  </si>
  <si>
    <t>этикет.</t>
  </si>
  <si>
    <t>Кондитерское изделие в ассортименте</t>
  </si>
  <si>
    <t>Итого за прием пищи:</t>
  </si>
  <si>
    <t>Доля суточной потребности в энергии, %</t>
  </si>
  <si>
    <t>Обед</t>
  </si>
  <si>
    <t>Огурцы порционные</t>
  </si>
  <si>
    <t>Борщ с мясом и сметаной</t>
  </si>
  <si>
    <t>Фрикадельки куриные с красным соусом</t>
  </si>
  <si>
    <t>Спагетти отварные с маслом</t>
  </si>
  <si>
    <t>Компот из смеси фруктов и ягод</t>
  </si>
  <si>
    <t>Полдник</t>
  </si>
  <si>
    <t>Сок в инд.упаковке</t>
  </si>
  <si>
    <t>Омлет натуральный</t>
  </si>
  <si>
    <t>Биточек мясной "Пионерский"</t>
  </si>
  <si>
    <t>Каша гречневая рассыпчатая с маслом</t>
  </si>
  <si>
    <t>Горячий бутерброд на батоне (батон сыр)</t>
  </si>
  <si>
    <t>Помидоры порционные</t>
  </si>
  <si>
    <t>Рассольник с мясом и сметаной</t>
  </si>
  <si>
    <t>Мясо тушеное</t>
  </si>
  <si>
    <t>Картофельное пюре с маслом</t>
  </si>
  <si>
    <t>Компот из сухофруктов</t>
  </si>
  <si>
    <t>Каша рисовая молочная с маслом</t>
  </si>
  <si>
    <t>250/8</t>
  </si>
  <si>
    <t xml:space="preserve">Фрукты в ассортименте </t>
  </si>
  <si>
    <t>-</t>
  </si>
  <si>
    <t>Запеканка из творога со сгущенным молоком</t>
  </si>
  <si>
    <t>Чай с сахаром и лимоном</t>
  </si>
  <si>
    <t>Суп куриный с вермишелью</t>
  </si>
  <si>
    <t>Гуляш</t>
  </si>
  <si>
    <t>Каша перловая рассыпчатая с маслом</t>
  </si>
  <si>
    <t>Кисель витаминизированный плодово - ягодный</t>
  </si>
  <si>
    <t>Каша овсяная молочная с маслом</t>
  </si>
  <si>
    <t>Суп гороховый с мясом</t>
  </si>
  <si>
    <t>Рыба запеченная под сырно - овощной шапкой</t>
  </si>
  <si>
    <t>Картофель запеченный</t>
  </si>
  <si>
    <t>Каша манная молочная с маслом</t>
  </si>
  <si>
    <t>Котлета мясная "Лукоморье"</t>
  </si>
  <si>
    <t>Макароны отварные с маслом</t>
  </si>
  <si>
    <t>Ассорти из свежих овощей</t>
  </si>
  <si>
    <t>Суп картофельный с мясом</t>
  </si>
  <si>
    <t>Курица порционная запеченная с сыром</t>
  </si>
  <si>
    <t>Сок разливной</t>
  </si>
  <si>
    <t>Каша пшенная молочная с маслом</t>
  </si>
  <si>
    <t>Неделя 2</t>
  </si>
  <si>
    <t>Оладьи с маслом</t>
  </si>
  <si>
    <t>Какао с молоком</t>
  </si>
  <si>
    <t>Щи с мясом и сметаной</t>
  </si>
  <si>
    <t>Мясные колобки</t>
  </si>
  <si>
    <t>90/20</t>
  </si>
  <si>
    <t>Рис отварной с маслом</t>
  </si>
  <si>
    <t>Запеканка из творога с шоколадным соусом</t>
  </si>
  <si>
    <t>Батон пшеничный</t>
  </si>
  <si>
    <t>Масло сливочное порциями</t>
  </si>
  <si>
    <t>Бефстроганов</t>
  </si>
  <si>
    <t>Напиток плодово - ягодный витаминизированный</t>
  </si>
  <si>
    <t>Омлет с сыром</t>
  </si>
  <si>
    <t>Компот из яблок</t>
  </si>
  <si>
    <t>23.19</t>
  </si>
  <si>
    <t>Суп рыбный с крупой (рыбные консервы)</t>
  </si>
  <si>
    <t>Филе птицы запеченное с помидорами</t>
  </si>
  <si>
    <t>Биточек из рыбы запеченный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</si>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</sst>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i/>
      <sz val="18"/>
      <color theme="1"/>
      <name val="Times New Roman"/>
      <charset val="204"/>
    </font>
    <font>
      <b/>
      <i/>
      <sz val="12"/>
      <color theme="1"/>
      <name val="Arial"/>
      <charset val="204"/>
    </font>
    <font>
      <b/>
      <i/>
      <sz val="12"/>
      <name val="Arial"/>
      <charset val="204"/>
    </font>
    <font>
      <sz val="12"/>
      <color theme="1"/>
      <name val="Arial"/>
      <charset val="204"/>
    </font>
    <font>
      <i/>
      <sz val="12"/>
      <color theme="1"/>
      <name val="Arial"/>
      <charset val="204"/>
    </font>
    <font>
      <i/>
      <sz val="12"/>
      <color theme="1"/>
      <name val="Arial"/>
      <charset val="134"/>
    </font>
    <font>
      <b/>
      <sz val="12"/>
      <color theme="1"/>
      <name val="Arial"/>
      <charset val="204"/>
    </font>
    <font>
      <i/>
      <strike/>
      <sz val="12"/>
      <color theme="1"/>
      <name val="Arial"/>
      <charset val="134"/>
    </font>
    <font>
      <sz val="9"/>
      <color theme="1"/>
      <name val="Times New Roman"/>
      <charset val="204"/>
    </font>
    <font>
      <sz val="12"/>
      <name val="Arial"/>
      <charset val="134"/>
    </font>
    <font>
      <b/>
      <sz val="16"/>
      <name val="Arial"/>
      <charset val="134"/>
    </font>
    <font>
      <b/>
      <sz val="1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31"/>
  <sheetViews>
    <sheetView view="pageBreakPreview" zoomScaleNormal="100" topLeftCell="A8" workbookViewId="0">
      <selection activeCell="P13" sqref="P13:BD22"/>
    </sheetView>
  </sheetViews>
  <sheetFormatPr defaultColWidth="8.88571428571429" defaultRowHeight="15"/>
  <cols>
    <col min="1" max="72" width="1.78095238095238" style="40" customWidth="1"/>
  </cols>
  <sheetData>
    <row r="1" spans="1:7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</row>
    <row r="2" spans="1:72">
      <c r="A2" s="41"/>
      <c r="B2" s="41"/>
      <c r="C2" s="41"/>
      <c r="D2" s="41"/>
      <c r="E2" s="41"/>
      <c r="F2" s="41" t="s">
        <v>0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 t="s">
        <v>1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</row>
    <row r="3" spans="1:7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</row>
    <row r="4" spans="1:72">
      <c r="A4" s="41"/>
      <c r="B4" s="41"/>
      <c r="C4" s="41"/>
      <c r="D4" s="41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1"/>
      <c r="BS4" s="41"/>
      <c r="BT4" s="41"/>
    </row>
    <row r="5" spans="1:72">
      <c r="A5" s="41"/>
      <c r="B5" s="41"/>
      <c r="C5" s="41"/>
      <c r="D5" s="41"/>
      <c r="E5" s="41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1"/>
      <c r="BL5" s="41"/>
      <c r="BM5" s="41"/>
      <c r="BN5" s="41"/>
      <c r="BO5" s="41"/>
      <c r="BP5" s="41"/>
      <c r="BQ5" s="41"/>
      <c r="BR5" s="41"/>
      <c r="BS5" s="41"/>
      <c r="BT5" s="41"/>
    </row>
    <row r="6" spans="1:72">
      <c r="A6" s="41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1"/>
      <c r="T6" s="42"/>
      <c r="U6" s="42"/>
      <c r="V6" s="42"/>
      <c r="W6" s="42"/>
      <c r="X6" s="42"/>
      <c r="Y6" s="42"/>
      <c r="Z6" s="42"/>
      <c r="AA6" s="42"/>
      <c r="AB6" s="42"/>
      <c r="AC6" s="42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1"/>
      <c r="BL6" s="42"/>
      <c r="BM6" s="42"/>
      <c r="BN6" s="42"/>
      <c r="BO6" s="42"/>
      <c r="BP6" s="42"/>
      <c r="BQ6" s="42"/>
      <c r="BR6" s="42"/>
      <c r="BS6" s="41"/>
      <c r="BT6" s="41"/>
    </row>
    <row r="7" spans="1:72">
      <c r="A7" s="41"/>
      <c r="B7" s="41"/>
      <c r="C7" s="41"/>
      <c r="D7" s="41"/>
      <c r="E7" s="41"/>
      <c r="F7" s="43" t="s">
        <v>2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T7" s="43" t="s">
        <v>3</v>
      </c>
      <c r="U7" s="43"/>
      <c r="V7" s="43"/>
      <c r="W7" s="43"/>
      <c r="X7" s="43"/>
      <c r="Y7" s="43"/>
      <c r="Z7" s="43"/>
      <c r="AA7" s="43"/>
      <c r="AB7" s="43"/>
      <c r="AC7" s="43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3" t="s">
        <v>2</v>
      </c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L7" s="43" t="s">
        <v>3</v>
      </c>
      <c r="BM7" s="43"/>
      <c r="BN7" s="43"/>
      <c r="BO7" s="43"/>
      <c r="BP7" s="43"/>
      <c r="BQ7" s="43"/>
      <c r="BR7" s="43"/>
      <c r="BS7" s="41"/>
      <c r="BT7" s="41"/>
    </row>
    <row r="8" spans="1:7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</row>
    <row r="9" spans="1:72">
      <c r="A9" s="41"/>
      <c r="B9" s="41"/>
      <c r="C9" s="41"/>
      <c r="D9" s="41"/>
      <c r="E9" s="41"/>
      <c r="F9" s="41" t="s">
        <v>4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 t="s">
        <v>4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</row>
    <row r="10" spans="1:7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</row>
    <row r="11" spans="1:7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</row>
    <row r="12" spans="1:7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</row>
    <row r="13" spans="1:7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5" t="s">
        <v>5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</row>
    <row r="14" spans="1:7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</row>
    <row r="15" ht="20.25" spans="2:72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</row>
    <row r="16" spans="1:7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</row>
    <row r="17" spans="1:7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</row>
    <row r="19" spans="1:7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</row>
    <row r="20" spans="1:7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</row>
    <row r="21" spans="1:7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</row>
    <row r="22" spans="1:7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</row>
    <row r="23" spans="1:7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3" t="s">
        <v>6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</row>
    <row r="24" spans="1:7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</row>
    <row r="25" spans="1:7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</row>
    <row r="26" spans="1:7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</row>
    <row r="27" spans="1:7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</row>
    <row r="28" spans="1:7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</row>
    <row r="29" spans="1:72">
      <c r="A29" s="43" t="s">
        <v>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</row>
    <row r="30" spans="1:7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</row>
    <row r="31" spans="1:7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</row>
  </sheetData>
  <mergeCells count="14">
    <mergeCell ref="F4:AE4"/>
    <mergeCell ref="AX4:BQ4"/>
    <mergeCell ref="F6:R6"/>
    <mergeCell ref="T6:AC6"/>
    <mergeCell ref="AX6:BJ6"/>
    <mergeCell ref="BL6:BR6"/>
    <mergeCell ref="F7:R7"/>
    <mergeCell ref="T7:AC7"/>
    <mergeCell ref="AX7:BJ7"/>
    <mergeCell ref="BL7:BR7"/>
    <mergeCell ref="P23:BD23"/>
    <mergeCell ref="S24:BA24"/>
    <mergeCell ref="A29:BT29"/>
    <mergeCell ref="P13:BD2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443"/>
  <sheetViews>
    <sheetView tabSelected="1" view="pageBreakPreview" zoomScale="70" zoomScaleNormal="60" topLeftCell="A55" workbookViewId="0">
      <selection activeCell="A431" sqref="$A431:$XFD443"/>
    </sheetView>
  </sheetViews>
  <sheetFormatPr defaultColWidth="9.14285714285714" defaultRowHeight="15"/>
  <cols>
    <col min="3" max="3" width="34.8952380952381" style="2" customWidth="1"/>
    <col min="6" max="7" width="11.5714285714286"/>
    <col min="8" max="8" width="10.2857142857143"/>
    <col min="10" max="10" width="9.28571428571429"/>
    <col min="13" max="13" width="9.28571428571429"/>
    <col min="14" max="14" width="14.8571428571429"/>
    <col min="15" max="15" width="9.28571428571429"/>
  </cols>
  <sheetData>
    <row r="2" ht="23.25" spans="1:16">
      <c r="A2" s="3" t="s">
        <v>8</v>
      </c>
      <c r="B2" s="4"/>
      <c r="C2" s="5"/>
      <c r="D2" s="4"/>
      <c r="E2" s="6" t="s">
        <v>9</v>
      </c>
      <c r="F2" s="7">
        <v>1</v>
      </c>
      <c r="G2" s="8"/>
      <c r="H2" s="4"/>
      <c r="I2" s="4"/>
      <c r="J2" s="4"/>
      <c r="K2" s="4"/>
      <c r="L2" s="4"/>
      <c r="M2" s="4"/>
      <c r="N2" s="4"/>
      <c r="O2" s="4"/>
      <c r="P2" s="4"/>
    </row>
    <row r="4" ht="45" spans="1:16">
      <c r="A4" s="9"/>
      <c r="B4" s="10" t="s">
        <v>10</v>
      </c>
      <c r="C4" s="11"/>
      <c r="D4" s="10"/>
      <c r="E4" s="10" t="s">
        <v>11</v>
      </c>
      <c r="F4" s="10"/>
      <c r="G4" s="10"/>
      <c r="H4" s="10" t="s">
        <v>12</v>
      </c>
      <c r="I4" s="10" t="s">
        <v>13</v>
      </c>
      <c r="J4" s="29"/>
      <c r="K4" s="29"/>
      <c r="L4" s="29"/>
      <c r="M4" s="10" t="s">
        <v>14</v>
      </c>
      <c r="N4" s="10"/>
      <c r="O4" s="10"/>
      <c r="P4" s="10"/>
    </row>
    <row r="5" ht="30.75" spans="1:16">
      <c r="A5" s="9" t="s">
        <v>15</v>
      </c>
      <c r="B5" s="10" t="s">
        <v>16</v>
      </c>
      <c r="C5" s="12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</row>
    <row r="6" spans="1:16">
      <c r="A6" s="13" t="s">
        <v>31</v>
      </c>
      <c r="B6" s="14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A7" s="16"/>
      <c r="B7" s="17">
        <v>24</v>
      </c>
      <c r="C7" s="18" t="s">
        <v>32</v>
      </c>
      <c r="D7" s="17">
        <v>150</v>
      </c>
      <c r="E7" s="17">
        <v>1.5</v>
      </c>
      <c r="F7" s="17">
        <v>0.1</v>
      </c>
      <c r="G7" s="17">
        <v>21.8</v>
      </c>
      <c r="H7" s="17">
        <v>89</v>
      </c>
      <c r="I7" s="17">
        <v>0.01</v>
      </c>
      <c r="J7" s="17">
        <v>13</v>
      </c>
      <c r="K7" s="17">
        <v>0</v>
      </c>
      <c r="L7" s="17">
        <v>0</v>
      </c>
      <c r="M7" s="17">
        <v>16</v>
      </c>
      <c r="N7" s="17">
        <v>11</v>
      </c>
      <c r="O7" s="17">
        <v>9</v>
      </c>
      <c r="P7" s="17">
        <v>2.2</v>
      </c>
    </row>
    <row r="8" spans="1:16">
      <c r="A8" s="16"/>
      <c r="B8" s="17">
        <v>93</v>
      </c>
      <c r="C8" s="18" t="s">
        <v>33</v>
      </c>
      <c r="D8" s="17" t="s">
        <v>34</v>
      </c>
      <c r="E8" s="17">
        <v>5.1</v>
      </c>
      <c r="F8" s="17">
        <v>9.4</v>
      </c>
      <c r="G8" s="17">
        <v>38.7</v>
      </c>
      <c r="H8" s="17">
        <v>260</v>
      </c>
      <c r="I8" s="17">
        <v>0.11</v>
      </c>
      <c r="J8" s="17">
        <v>1.02</v>
      </c>
      <c r="K8" s="17">
        <v>0.06</v>
      </c>
      <c r="L8" s="17">
        <v>0</v>
      </c>
      <c r="M8" s="17">
        <v>131.17</v>
      </c>
      <c r="N8" s="17">
        <v>133.95</v>
      </c>
      <c r="O8" s="17">
        <v>28.69</v>
      </c>
      <c r="P8" s="17">
        <v>1.35</v>
      </c>
    </row>
    <row r="9" spans="1:16">
      <c r="A9" s="16"/>
      <c r="B9" s="17">
        <v>114</v>
      </c>
      <c r="C9" s="18" t="s">
        <v>35</v>
      </c>
      <c r="D9" s="17">
        <v>200</v>
      </c>
      <c r="E9" s="17">
        <v>0.1</v>
      </c>
      <c r="F9" s="17">
        <v>0</v>
      </c>
      <c r="G9" s="17">
        <v>5.5</v>
      </c>
      <c r="H9" s="17">
        <v>22.4</v>
      </c>
      <c r="I9" s="17">
        <v>0</v>
      </c>
      <c r="J9" s="17">
        <v>0.04</v>
      </c>
      <c r="K9" s="17">
        <v>0</v>
      </c>
      <c r="L9" s="17">
        <v>0</v>
      </c>
      <c r="M9" s="17">
        <v>0.13</v>
      </c>
      <c r="N9" s="17">
        <v>0.02</v>
      </c>
      <c r="O9" s="17">
        <v>0.01</v>
      </c>
      <c r="P9" s="17">
        <v>0.01</v>
      </c>
    </row>
    <row r="10" spans="1:16">
      <c r="A10" s="16"/>
      <c r="B10" s="17">
        <v>119</v>
      </c>
      <c r="C10" s="18" t="s">
        <v>36</v>
      </c>
      <c r="D10" s="17">
        <v>20</v>
      </c>
      <c r="E10" s="17">
        <v>7.1</v>
      </c>
      <c r="F10" s="17">
        <v>0.7</v>
      </c>
      <c r="G10" s="17">
        <v>44.2</v>
      </c>
      <c r="H10" s="17">
        <v>240</v>
      </c>
      <c r="I10" s="17">
        <v>0.12</v>
      </c>
      <c r="J10" s="17">
        <v>0</v>
      </c>
      <c r="K10" s="17">
        <v>0</v>
      </c>
      <c r="L10" s="17">
        <v>0</v>
      </c>
      <c r="M10" s="17">
        <v>37</v>
      </c>
      <c r="N10" s="17">
        <v>218</v>
      </c>
      <c r="O10" s="17">
        <v>65</v>
      </c>
      <c r="P10" s="17">
        <v>2.8</v>
      </c>
    </row>
    <row r="11" spans="1:16">
      <c r="A11" s="16"/>
      <c r="B11" s="17">
        <v>120</v>
      </c>
      <c r="C11" s="18" t="s">
        <v>37</v>
      </c>
      <c r="D11" s="17">
        <v>20</v>
      </c>
      <c r="E11" s="17">
        <v>1.14</v>
      </c>
      <c r="F11" s="17">
        <v>0.22</v>
      </c>
      <c r="G11" s="17">
        <v>7.44</v>
      </c>
      <c r="H11" s="17">
        <v>36.26</v>
      </c>
      <c r="I11" s="17">
        <v>0.02</v>
      </c>
      <c r="J11" s="17">
        <v>0.08</v>
      </c>
      <c r="K11" s="17">
        <v>0</v>
      </c>
      <c r="L11" s="17">
        <v>0.06</v>
      </c>
      <c r="M11" s="17">
        <v>6.8</v>
      </c>
      <c r="N11" s="17">
        <v>24</v>
      </c>
      <c r="O11" s="17">
        <v>8.2</v>
      </c>
      <c r="P11" s="17">
        <v>0.46</v>
      </c>
    </row>
    <row r="12" ht="30" spans="1:16">
      <c r="A12" s="16"/>
      <c r="B12" s="17" t="s">
        <v>38</v>
      </c>
      <c r="C12" s="18" t="s">
        <v>39</v>
      </c>
      <c r="D12" s="17">
        <v>60</v>
      </c>
      <c r="E12" s="17">
        <v>1</v>
      </c>
      <c r="F12" s="17">
        <v>8</v>
      </c>
      <c r="G12" s="17">
        <v>81</v>
      </c>
      <c r="H12" s="17">
        <v>400</v>
      </c>
      <c r="I12" s="17">
        <v>0</v>
      </c>
      <c r="J12" s="17">
        <v>0.04</v>
      </c>
      <c r="K12" s="17">
        <v>0</v>
      </c>
      <c r="L12" s="17">
        <v>0</v>
      </c>
      <c r="M12" s="17">
        <v>0.13</v>
      </c>
      <c r="N12" s="17">
        <v>0.02</v>
      </c>
      <c r="O12" s="17">
        <v>0.01</v>
      </c>
      <c r="P12" s="17">
        <v>0.01</v>
      </c>
    </row>
    <row r="13" spans="1:16">
      <c r="A13" s="16"/>
      <c r="B13" s="16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>
      <c r="A14" s="16"/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ht="15.75" spans="1:16">
      <c r="A15" s="19"/>
      <c r="B15" s="20"/>
      <c r="C15" s="21" t="s">
        <v>40</v>
      </c>
      <c r="D15" s="22">
        <f t="shared" ref="D15:P15" si="0">SUM(D6:D14)</f>
        <v>450</v>
      </c>
      <c r="E15" s="23">
        <f t="shared" si="0"/>
        <v>15.94</v>
      </c>
      <c r="F15" s="23">
        <f t="shared" si="0"/>
        <v>18.42</v>
      </c>
      <c r="G15" s="23">
        <f t="shared" si="0"/>
        <v>198.64</v>
      </c>
      <c r="H15" s="23">
        <f t="shared" si="0"/>
        <v>1047.66</v>
      </c>
      <c r="I15" s="23">
        <f t="shared" si="0"/>
        <v>0.26</v>
      </c>
      <c r="J15" s="23">
        <f t="shared" si="0"/>
        <v>14.18</v>
      </c>
      <c r="K15" s="23">
        <f t="shared" si="0"/>
        <v>0.06</v>
      </c>
      <c r="L15" s="23">
        <f t="shared" si="0"/>
        <v>0.06</v>
      </c>
      <c r="M15" s="23">
        <f t="shared" si="0"/>
        <v>191.23</v>
      </c>
      <c r="N15" s="23">
        <f t="shared" si="0"/>
        <v>386.99</v>
      </c>
      <c r="O15" s="23">
        <f t="shared" si="0"/>
        <v>110.91</v>
      </c>
      <c r="P15" s="23">
        <f t="shared" si="0"/>
        <v>6.83</v>
      </c>
    </row>
    <row r="16" ht="31.5" spans="1:16">
      <c r="A16" s="19"/>
      <c r="B16" s="20"/>
      <c r="C16" s="21" t="s">
        <v>41</v>
      </c>
      <c r="D16" s="22"/>
      <c r="E16" s="23"/>
      <c r="F16" s="23"/>
      <c r="G16" s="23"/>
      <c r="H16" s="23">
        <f>H15/27.2</f>
        <v>38.5169117647059</v>
      </c>
      <c r="I16" s="23"/>
      <c r="J16" s="23"/>
      <c r="K16" s="23"/>
      <c r="L16" s="23"/>
      <c r="M16" s="23"/>
      <c r="N16" s="23"/>
      <c r="O16" s="23"/>
      <c r="P16" s="23"/>
    </row>
    <row r="17" spans="1:16">
      <c r="A17" s="13" t="s">
        <v>42</v>
      </c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>
      <c r="A18" s="16"/>
      <c r="B18" s="17">
        <v>28</v>
      </c>
      <c r="C18" s="18" t="s">
        <v>43</v>
      </c>
      <c r="D18" s="17">
        <v>100</v>
      </c>
      <c r="E18" s="17">
        <v>0.7</v>
      </c>
      <c r="F18" s="17">
        <v>0.1</v>
      </c>
      <c r="G18" s="17">
        <v>1.7</v>
      </c>
      <c r="H18" s="17">
        <v>10.3</v>
      </c>
      <c r="I18" s="17">
        <v>0.03</v>
      </c>
      <c r="J18" s="17">
        <v>7</v>
      </c>
      <c r="K18" s="17">
        <v>0.02</v>
      </c>
      <c r="L18" s="17">
        <v>0</v>
      </c>
      <c r="M18" s="17">
        <v>17</v>
      </c>
      <c r="N18" s="17">
        <v>42</v>
      </c>
      <c r="O18" s="17">
        <v>0</v>
      </c>
      <c r="P18" s="17">
        <v>0.5</v>
      </c>
    </row>
    <row r="19" spans="1:16">
      <c r="A19" s="16"/>
      <c r="B19" s="17">
        <v>31</v>
      </c>
      <c r="C19" s="18" t="s">
        <v>44</v>
      </c>
      <c r="D19" s="17">
        <v>250</v>
      </c>
      <c r="E19" s="17">
        <v>2.87</v>
      </c>
      <c r="F19" s="17">
        <v>4.39</v>
      </c>
      <c r="G19" s="17">
        <v>4.37</v>
      </c>
      <c r="H19" s="17">
        <v>69.02</v>
      </c>
      <c r="I19" s="17">
        <v>0.02</v>
      </c>
      <c r="J19" s="17">
        <v>2.63</v>
      </c>
      <c r="K19" s="17">
        <v>70</v>
      </c>
      <c r="L19" s="17">
        <v>0</v>
      </c>
      <c r="M19" s="17">
        <v>16.91</v>
      </c>
      <c r="N19" s="17">
        <v>38.74</v>
      </c>
      <c r="O19" s="17">
        <v>10.15</v>
      </c>
      <c r="P19" s="17">
        <v>0.65</v>
      </c>
    </row>
    <row r="20" ht="30" spans="1:16">
      <c r="A20" s="16"/>
      <c r="B20" s="17">
        <v>258</v>
      </c>
      <c r="C20" s="18" t="s">
        <v>45</v>
      </c>
      <c r="D20" s="17">
        <v>100</v>
      </c>
      <c r="E20" s="17">
        <v>14.47</v>
      </c>
      <c r="F20" s="17">
        <v>9.82</v>
      </c>
      <c r="G20" s="17">
        <v>9.08</v>
      </c>
      <c r="H20" s="17">
        <v>173.57</v>
      </c>
      <c r="I20" s="17">
        <v>0.09</v>
      </c>
      <c r="J20" s="17">
        <v>4.51</v>
      </c>
      <c r="K20" s="17">
        <v>0</v>
      </c>
      <c r="L20" s="17">
        <v>0.27</v>
      </c>
      <c r="M20" s="17">
        <v>14.65</v>
      </c>
      <c r="N20" s="17">
        <v>94.77</v>
      </c>
      <c r="O20" s="17">
        <v>23.66</v>
      </c>
      <c r="P20" s="17">
        <v>1.66</v>
      </c>
    </row>
    <row r="21" ht="30" spans="1:16">
      <c r="A21" s="16"/>
      <c r="B21" s="17">
        <v>65</v>
      </c>
      <c r="C21" s="18" t="s">
        <v>46</v>
      </c>
      <c r="D21" s="17">
        <v>180</v>
      </c>
      <c r="E21" s="17">
        <v>4.3</v>
      </c>
      <c r="F21" s="17">
        <v>2.7</v>
      </c>
      <c r="G21" s="17">
        <v>26.8</v>
      </c>
      <c r="H21" s="17">
        <v>149.1</v>
      </c>
      <c r="I21" s="17">
        <v>0.02</v>
      </c>
      <c r="J21" s="17">
        <v>0.6</v>
      </c>
      <c r="K21" s="17">
        <v>0.3</v>
      </c>
      <c r="L21" s="17">
        <v>0</v>
      </c>
      <c r="M21" s="17">
        <v>0</v>
      </c>
      <c r="N21" s="17">
        <v>0</v>
      </c>
      <c r="O21" s="17">
        <v>5</v>
      </c>
      <c r="P21" s="17">
        <v>0.2</v>
      </c>
    </row>
    <row r="22" spans="1:16">
      <c r="A22" s="16"/>
      <c r="B22" s="17">
        <v>119</v>
      </c>
      <c r="C22" s="18" t="s">
        <v>36</v>
      </c>
      <c r="D22" s="17">
        <v>30</v>
      </c>
      <c r="E22" s="17">
        <v>7.1</v>
      </c>
      <c r="F22" s="17">
        <v>0.7</v>
      </c>
      <c r="G22" s="17">
        <v>44.2</v>
      </c>
      <c r="H22" s="17">
        <v>240</v>
      </c>
      <c r="I22" s="17">
        <v>0.03</v>
      </c>
      <c r="J22" s="17">
        <v>0</v>
      </c>
      <c r="K22" s="17">
        <v>0</v>
      </c>
      <c r="L22" s="17">
        <v>0.05</v>
      </c>
      <c r="M22" s="17">
        <v>11.1</v>
      </c>
      <c r="N22" s="17">
        <v>65.4</v>
      </c>
      <c r="O22" s="17">
        <v>19.5</v>
      </c>
      <c r="P22" s="17">
        <v>0.84</v>
      </c>
    </row>
    <row r="23" spans="1:16">
      <c r="A23" s="16"/>
      <c r="B23" s="17">
        <v>120</v>
      </c>
      <c r="C23" s="18" t="s">
        <v>37</v>
      </c>
      <c r="D23" s="17">
        <v>20</v>
      </c>
      <c r="E23" s="17">
        <v>5.7</v>
      </c>
      <c r="F23" s="17">
        <v>1.1</v>
      </c>
      <c r="G23" s="17">
        <v>37.2</v>
      </c>
      <c r="H23" s="17">
        <v>181.3</v>
      </c>
      <c r="I23" s="17">
        <v>0.02</v>
      </c>
      <c r="J23" s="17">
        <v>0.08</v>
      </c>
      <c r="K23" s="17">
        <v>0</v>
      </c>
      <c r="L23" s="17">
        <v>0.06</v>
      </c>
      <c r="M23" s="17">
        <v>6.8</v>
      </c>
      <c r="N23" s="17">
        <v>24</v>
      </c>
      <c r="O23" s="17">
        <v>8.2</v>
      </c>
      <c r="P23" s="17">
        <v>0.46</v>
      </c>
    </row>
    <row r="24" ht="30" spans="1:16">
      <c r="A24" s="16"/>
      <c r="B24" s="16">
        <v>216</v>
      </c>
      <c r="C24" s="18" t="s">
        <v>47</v>
      </c>
      <c r="D24" s="16">
        <v>200</v>
      </c>
      <c r="E24" s="16">
        <v>0.13</v>
      </c>
      <c r="F24" s="16"/>
      <c r="G24" s="16">
        <v>7.73</v>
      </c>
      <c r="H24" s="16">
        <v>31</v>
      </c>
      <c r="I24" s="17">
        <v>0.02</v>
      </c>
      <c r="J24" s="17">
        <v>0.6</v>
      </c>
      <c r="K24" s="17">
        <v>0.3</v>
      </c>
      <c r="L24" s="17">
        <v>0</v>
      </c>
      <c r="M24" s="17">
        <v>0</v>
      </c>
      <c r="N24" s="17">
        <v>0</v>
      </c>
      <c r="O24" s="17">
        <v>5</v>
      </c>
      <c r="P24" s="17">
        <v>0.2</v>
      </c>
    </row>
    <row r="25" spans="1:16">
      <c r="A25" s="16"/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ht="15.75" spans="1:16">
      <c r="A26" s="19"/>
      <c r="B26" s="20"/>
      <c r="C26" s="21" t="s">
        <v>40</v>
      </c>
      <c r="D26" s="22">
        <f t="shared" ref="D26:P26" si="1">SUM(D17:D25)</f>
        <v>880</v>
      </c>
      <c r="E26" s="23">
        <f t="shared" si="1"/>
        <v>35.27</v>
      </c>
      <c r="F26" s="23">
        <f t="shared" si="1"/>
        <v>18.81</v>
      </c>
      <c r="G26" s="23">
        <f t="shared" si="1"/>
        <v>131.08</v>
      </c>
      <c r="H26" s="23">
        <f t="shared" si="1"/>
        <v>854.29</v>
      </c>
      <c r="I26" s="23">
        <f t="shared" si="1"/>
        <v>0.23</v>
      </c>
      <c r="J26" s="23">
        <f t="shared" si="1"/>
        <v>15.42</v>
      </c>
      <c r="K26" s="23">
        <f t="shared" si="1"/>
        <v>70.62</v>
      </c>
      <c r="L26" s="23">
        <f t="shared" si="1"/>
        <v>0.38</v>
      </c>
      <c r="M26" s="23">
        <f t="shared" si="1"/>
        <v>66.46</v>
      </c>
      <c r="N26" s="23">
        <f t="shared" si="1"/>
        <v>264.91</v>
      </c>
      <c r="O26" s="23">
        <f t="shared" si="1"/>
        <v>71.51</v>
      </c>
      <c r="P26" s="23">
        <f t="shared" si="1"/>
        <v>4.51</v>
      </c>
    </row>
    <row r="27" ht="31.5" spans="1:16">
      <c r="A27" s="19"/>
      <c r="B27" s="20"/>
      <c r="C27" s="21" t="s">
        <v>41</v>
      </c>
      <c r="D27" s="22"/>
      <c r="E27" s="23"/>
      <c r="F27" s="23"/>
      <c r="G27" s="23"/>
      <c r="H27" s="23">
        <f>H26/27.2</f>
        <v>31.4077205882353</v>
      </c>
      <c r="I27" s="23"/>
      <c r="J27" s="23"/>
      <c r="K27" s="23"/>
      <c r="L27" s="23"/>
      <c r="M27" s="23"/>
      <c r="N27" s="23"/>
      <c r="O27" s="23"/>
      <c r="P27" s="23"/>
    </row>
    <row r="28" hidden="1" spans="1:16">
      <c r="A28" s="13" t="s">
        <v>48</v>
      </c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hidden="1" spans="1:16">
      <c r="A29" s="16"/>
      <c r="B29" s="17" t="s">
        <v>38</v>
      </c>
      <c r="C29" s="18" t="s">
        <v>49</v>
      </c>
      <c r="D29" s="17">
        <v>200</v>
      </c>
      <c r="E29" s="17">
        <v>0.4</v>
      </c>
      <c r="F29" s="17">
        <v>0.1</v>
      </c>
      <c r="G29" s="17">
        <v>11.6</v>
      </c>
      <c r="H29" s="17">
        <v>47.2</v>
      </c>
      <c r="I29" s="17">
        <v>0.06</v>
      </c>
      <c r="J29" s="17">
        <v>0.06</v>
      </c>
      <c r="K29" s="17">
        <v>0.05</v>
      </c>
      <c r="L29" s="17">
        <v>0</v>
      </c>
      <c r="M29" s="17">
        <v>19.12</v>
      </c>
      <c r="N29" s="17">
        <v>51.4</v>
      </c>
      <c r="O29" s="17">
        <v>17.57</v>
      </c>
      <c r="P29" s="17">
        <v>0.8</v>
      </c>
    </row>
    <row r="30" ht="30" hidden="1" spans="1:16">
      <c r="A30" s="16"/>
      <c r="B30" s="17" t="s">
        <v>38</v>
      </c>
      <c r="C30" s="18" t="s">
        <v>39</v>
      </c>
      <c r="D30" s="17">
        <v>60</v>
      </c>
      <c r="E30" s="17">
        <v>8.5</v>
      </c>
      <c r="F30" s="17">
        <v>22</v>
      </c>
      <c r="G30" s="17">
        <v>64</v>
      </c>
      <c r="H30" s="17">
        <v>490</v>
      </c>
      <c r="I30" s="17">
        <v>0</v>
      </c>
      <c r="J30" s="17">
        <v>2.2</v>
      </c>
      <c r="K30" s="17">
        <v>0</v>
      </c>
      <c r="L30" s="17">
        <v>0.16</v>
      </c>
      <c r="M30" s="17">
        <v>0.2</v>
      </c>
      <c r="N30" s="17">
        <v>0</v>
      </c>
      <c r="O30" s="17">
        <v>0</v>
      </c>
      <c r="P30" s="17">
        <v>0.02</v>
      </c>
    </row>
    <row r="31" hidden="1" spans="1:16">
      <c r="A31" s="16"/>
      <c r="B31" s="17">
        <v>66</v>
      </c>
      <c r="C31" s="18" t="s">
        <v>50</v>
      </c>
      <c r="D31" s="17">
        <v>200</v>
      </c>
      <c r="E31" s="17">
        <v>104</v>
      </c>
      <c r="F31" s="17">
        <v>10.9</v>
      </c>
      <c r="G31" s="17">
        <v>1.8</v>
      </c>
      <c r="H31" s="17">
        <v>146.8</v>
      </c>
      <c r="I31" s="17">
        <v>0.02</v>
      </c>
      <c r="J31" s="17">
        <v>0.6</v>
      </c>
      <c r="K31" s="17">
        <v>0.3</v>
      </c>
      <c r="L31" s="17">
        <v>0</v>
      </c>
      <c r="M31" s="17">
        <v>0</v>
      </c>
      <c r="N31" s="17">
        <v>0</v>
      </c>
      <c r="O31" s="17">
        <v>5</v>
      </c>
      <c r="P31" s="17">
        <v>0.2</v>
      </c>
    </row>
    <row r="32" hidden="1" spans="1:16">
      <c r="A32" s="16"/>
      <c r="B32" s="17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hidden="1" spans="1:16">
      <c r="A33" s="16"/>
      <c r="B33" s="17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hidden="1" spans="1:16">
      <c r="A34" s="16"/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hidden="1" spans="1:16">
      <c r="A35" s="16"/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hidden="1" spans="1:16">
      <c r="A36" s="16"/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ht="15.75" hidden="1" spans="1:16">
      <c r="A37" s="19"/>
      <c r="B37" s="20"/>
      <c r="C37" s="21" t="s">
        <v>40</v>
      </c>
      <c r="D37" s="22">
        <f>SUM(D28:D36)</f>
        <v>460</v>
      </c>
      <c r="E37" s="23">
        <f t="shared" ref="D37:P37" si="2">SUM(E28:E36)</f>
        <v>112.9</v>
      </c>
      <c r="F37" s="23">
        <f t="shared" si="2"/>
        <v>33</v>
      </c>
      <c r="G37" s="23">
        <f t="shared" si="2"/>
        <v>77.4</v>
      </c>
      <c r="H37" s="23">
        <f t="shared" si="2"/>
        <v>684</v>
      </c>
      <c r="I37" s="23">
        <f t="shared" si="2"/>
        <v>0.08</v>
      </c>
      <c r="J37" s="23">
        <f t="shared" si="2"/>
        <v>2.86</v>
      </c>
      <c r="K37" s="23">
        <f t="shared" si="2"/>
        <v>0.35</v>
      </c>
      <c r="L37" s="23">
        <f t="shared" si="2"/>
        <v>0.16</v>
      </c>
      <c r="M37" s="23">
        <f t="shared" si="2"/>
        <v>19.32</v>
      </c>
      <c r="N37" s="23">
        <f t="shared" si="2"/>
        <v>51.4</v>
      </c>
      <c r="O37" s="23">
        <f t="shared" si="2"/>
        <v>22.57</v>
      </c>
      <c r="P37" s="23">
        <f t="shared" si="2"/>
        <v>1.02</v>
      </c>
    </row>
    <row r="38" ht="31.5" hidden="1" spans="1:16">
      <c r="A38" s="19"/>
      <c r="B38" s="20"/>
      <c r="C38" s="21" t="s">
        <v>41</v>
      </c>
      <c r="D38" s="22"/>
      <c r="E38" s="23"/>
      <c r="F38" s="23"/>
      <c r="G38" s="23"/>
      <c r="H38" s="23">
        <f>(H15+H37)/27.2</f>
        <v>63.6639705882353</v>
      </c>
      <c r="I38" s="23"/>
      <c r="J38" s="30"/>
      <c r="K38" s="30"/>
      <c r="L38" s="30"/>
      <c r="M38" s="30"/>
      <c r="N38" s="30"/>
      <c r="O38" s="30"/>
      <c r="P38" s="30"/>
    </row>
    <row r="39" ht="15.75" hidden="1" spans="1:16">
      <c r="A39" s="24"/>
      <c r="B39" s="25"/>
      <c r="C39" s="21" t="s">
        <v>40</v>
      </c>
      <c r="D39" s="22">
        <f t="shared" ref="D39:P39" si="3">SUM(D15+D37)</f>
        <v>910</v>
      </c>
      <c r="E39" s="23">
        <f t="shared" si="3"/>
        <v>128.84</v>
      </c>
      <c r="F39" s="23">
        <f t="shared" si="3"/>
        <v>51.42</v>
      </c>
      <c r="G39" s="23">
        <f t="shared" si="3"/>
        <v>276.04</v>
      </c>
      <c r="H39" s="23">
        <f t="shared" si="3"/>
        <v>1731.66</v>
      </c>
      <c r="I39" s="23">
        <f t="shared" si="3"/>
        <v>0.34</v>
      </c>
      <c r="J39" s="23">
        <f t="shared" si="3"/>
        <v>17.04</v>
      </c>
      <c r="K39" s="23">
        <f t="shared" si="3"/>
        <v>0.41</v>
      </c>
      <c r="L39" s="23">
        <f t="shared" si="3"/>
        <v>0.22</v>
      </c>
      <c r="M39" s="23">
        <f t="shared" si="3"/>
        <v>210.55</v>
      </c>
      <c r="N39" s="23">
        <f t="shared" si="3"/>
        <v>438.39</v>
      </c>
      <c r="O39" s="23">
        <f t="shared" si="3"/>
        <v>133.48</v>
      </c>
      <c r="P39" s="23">
        <f t="shared" si="3"/>
        <v>7.85</v>
      </c>
    </row>
    <row r="40" ht="31.5" hidden="1" spans="1:16">
      <c r="A40" s="24"/>
      <c r="B40" s="25"/>
      <c r="C40" s="21" t="s">
        <v>41</v>
      </c>
      <c r="D40" s="26"/>
      <c r="E40" s="23"/>
      <c r="F40" s="23"/>
      <c r="G40" s="23"/>
      <c r="H40" s="23">
        <f>(H16+H39)/27.2</f>
        <v>65.0800335207612</v>
      </c>
      <c r="I40" s="23"/>
      <c r="J40" s="30"/>
      <c r="K40" s="30"/>
      <c r="L40" s="30"/>
      <c r="M40" s="30"/>
      <c r="N40" s="30"/>
      <c r="O40" s="30"/>
      <c r="P40" s="30"/>
    </row>
    <row r="41" ht="23.25" spans="1:16">
      <c r="A41" s="3" t="s">
        <v>8</v>
      </c>
      <c r="B41" s="4"/>
      <c r="C41" s="5"/>
      <c r="D41" s="4"/>
      <c r="E41" s="6" t="s">
        <v>9</v>
      </c>
      <c r="F41" s="7">
        <v>2</v>
      </c>
      <c r="G41" s="8"/>
      <c r="H41" s="4"/>
      <c r="I41" s="4"/>
      <c r="J41" s="4"/>
      <c r="K41" s="4"/>
      <c r="L41" s="4"/>
      <c r="M41" s="4"/>
      <c r="N41" s="4"/>
      <c r="O41" s="4"/>
      <c r="P41" s="4"/>
    </row>
    <row r="43" ht="45" spans="1:16">
      <c r="A43" s="9"/>
      <c r="B43" s="10" t="s">
        <v>10</v>
      </c>
      <c r="C43" s="11"/>
      <c r="D43" s="10"/>
      <c r="E43" s="10" t="s">
        <v>11</v>
      </c>
      <c r="F43" s="10"/>
      <c r="G43" s="10"/>
      <c r="H43" s="10" t="s">
        <v>12</v>
      </c>
      <c r="I43" s="10" t="s">
        <v>13</v>
      </c>
      <c r="J43" s="29"/>
      <c r="K43" s="29"/>
      <c r="L43" s="29"/>
      <c r="M43" s="10" t="s">
        <v>14</v>
      </c>
      <c r="N43" s="10"/>
      <c r="O43" s="10"/>
      <c r="P43" s="10"/>
    </row>
    <row r="44" ht="30.75" spans="1:16">
      <c r="A44" s="9" t="s">
        <v>15</v>
      </c>
      <c r="B44" s="10" t="s">
        <v>16</v>
      </c>
      <c r="C44" s="12" t="s">
        <v>17</v>
      </c>
      <c r="D44" s="10" t="s">
        <v>18</v>
      </c>
      <c r="E44" s="10" t="s">
        <v>19</v>
      </c>
      <c r="F44" s="10" t="s">
        <v>20</v>
      </c>
      <c r="G44" s="10" t="s">
        <v>21</v>
      </c>
      <c r="H44" s="10" t="s">
        <v>22</v>
      </c>
      <c r="I44" s="10" t="s">
        <v>23</v>
      </c>
      <c r="J44" s="10" t="s">
        <v>24</v>
      </c>
      <c r="K44" s="10" t="s">
        <v>25</v>
      </c>
      <c r="L44" s="10" t="s">
        <v>26</v>
      </c>
      <c r="M44" s="10" t="s">
        <v>27</v>
      </c>
      <c r="N44" s="10" t="s">
        <v>28</v>
      </c>
      <c r="O44" s="10" t="s">
        <v>29</v>
      </c>
      <c r="P44" s="10" t="s">
        <v>30</v>
      </c>
    </row>
    <row r="45" spans="1:16">
      <c r="A45" s="13" t="s">
        <v>31</v>
      </c>
      <c r="B45" s="14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>
      <c r="A46" s="16"/>
      <c r="B46" s="17">
        <v>91</v>
      </c>
      <c r="C46" s="18" t="s">
        <v>51</v>
      </c>
      <c r="D46" s="17">
        <v>100</v>
      </c>
      <c r="E46" s="17">
        <v>19.8</v>
      </c>
      <c r="F46" s="17">
        <v>13.3</v>
      </c>
      <c r="G46" s="17">
        <v>9.2</v>
      </c>
      <c r="H46" s="17">
        <v>235.3</v>
      </c>
      <c r="I46" s="17">
        <v>0.07</v>
      </c>
      <c r="J46" s="17">
        <v>0.43</v>
      </c>
      <c r="K46" s="17">
        <v>0.43</v>
      </c>
      <c r="L46" s="17">
        <v>0</v>
      </c>
      <c r="M46" s="17">
        <v>233.47</v>
      </c>
      <c r="N46" s="17">
        <v>283.03</v>
      </c>
      <c r="O46" s="17">
        <v>33.36</v>
      </c>
      <c r="P46" s="17">
        <v>0.82</v>
      </c>
    </row>
    <row r="47" ht="30" spans="1:16">
      <c r="A47" s="16"/>
      <c r="B47" s="17">
        <v>54</v>
      </c>
      <c r="C47" s="18" t="s">
        <v>52</v>
      </c>
      <c r="D47" s="17">
        <v>180</v>
      </c>
      <c r="E47" s="17">
        <v>4.8</v>
      </c>
      <c r="F47" s="17">
        <v>3.4</v>
      </c>
      <c r="G47" s="17">
        <v>22.6</v>
      </c>
      <c r="H47" s="17">
        <v>140.2</v>
      </c>
      <c r="I47" s="17">
        <v>0</v>
      </c>
      <c r="J47" s="17">
        <v>0</v>
      </c>
      <c r="K47" s="17">
        <v>0</v>
      </c>
      <c r="L47" s="17">
        <v>0</v>
      </c>
      <c r="M47" s="17">
        <v>0.26</v>
      </c>
      <c r="N47" s="17">
        <v>0.03</v>
      </c>
      <c r="O47" s="17">
        <v>0.03</v>
      </c>
      <c r="P47" s="17">
        <v>0.02</v>
      </c>
    </row>
    <row r="48" ht="30" spans="1:16">
      <c r="A48" s="16"/>
      <c r="B48" s="17">
        <v>197</v>
      </c>
      <c r="C48" s="18" t="s">
        <v>53</v>
      </c>
      <c r="D48" s="17">
        <v>35</v>
      </c>
      <c r="E48" s="17">
        <v>9.67</v>
      </c>
      <c r="F48" s="17">
        <v>8.86</v>
      </c>
      <c r="G48" s="17">
        <v>19.75</v>
      </c>
      <c r="H48" s="17">
        <v>199.08</v>
      </c>
      <c r="I48" s="17">
        <v>0.05</v>
      </c>
      <c r="J48" s="17">
        <v>0</v>
      </c>
      <c r="K48" s="17">
        <v>0</v>
      </c>
      <c r="L48" s="17">
        <v>0</v>
      </c>
      <c r="M48" s="17">
        <v>9</v>
      </c>
      <c r="N48" s="17">
        <v>29.25</v>
      </c>
      <c r="O48" s="17">
        <v>6.3</v>
      </c>
      <c r="P48" s="17">
        <v>0.5</v>
      </c>
    </row>
    <row r="49" spans="1:16">
      <c r="A49" s="16"/>
      <c r="B49" s="17">
        <v>120</v>
      </c>
      <c r="C49" s="18" t="s">
        <v>37</v>
      </c>
      <c r="D49" s="17">
        <v>20</v>
      </c>
      <c r="E49" s="17">
        <v>1.14</v>
      </c>
      <c r="F49" s="17">
        <v>0.22</v>
      </c>
      <c r="G49" s="17">
        <v>7.44</v>
      </c>
      <c r="H49" s="17">
        <v>36.26</v>
      </c>
      <c r="I49" s="17">
        <v>0.02</v>
      </c>
      <c r="J49" s="17">
        <v>0.08</v>
      </c>
      <c r="K49" s="17">
        <v>0</v>
      </c>
      <c r="L49" s="17">
        <v>0.06</v>
      </c>
      <c r="M49" s="17">
        <v>6.8</v>
      </c>
      <c r="N49" s="17">
        <v>24</v>
      </c>
      <c r="O49" s="17">
        <v>8.2</v>
      </c>
      <c r="P49" s="17">
        <v>0.46</v>
      </c>
    </row>
    <row r="50" spans="1:16">
      <c r="A50" s="16"/>
      <c r="B50" s="17">
        <v>114</v>
      </c>
      <c r="C50" s="18" t="s">
        <v>35</v>
      </c>
      <c r="D50" s="17">
        <v>200</v>
      </c>
      <c r="E50" s="17">
        <v>0.1</v>
      </c>
      <c r="F50" s="17">
        <v>0</v>
      </c>
      <c r="G50" s="17">
        <v>5.5</v>
      </c>
      <c r="H50" s="17">
        <v>22.4</v>
      </c>
      <c r="I50" s="17">
        <v>0.01</v>
      </c>
      <c r="J50" s="17">
        <v>0.02</v>
      </c>
      <c r="K50" s="17">
        <v>13</v>
      </c>
      <c r="L50" s="17">
        <v>0</v>
      </c>
      <c r="M50" s="17">
        <v>16</v>
      </c>
      <c r="N50" s="17">
        <v>11</v>
      </c>
      <c r="O50" s="17">
        <v>9</v>
      </c>
      <c r="P50" s="17">
        <v>2.2</v>
      </c>
    </row>
    <row r="51" ht="30" spans="1:16">
      <c r="A51" s="16"/>
      <c r="B51" s="17" t="s">
        <v>38</v>
      </c>
      <c r="C51" s="18" t="s">
        <v>39</v>
      </c>
      <c r="D51" s="17">
        <v>60</v>
      </c>
      <c r="E51" s="17">
        <v>8.5</v>
      </c>
      <c r="F51" s="17">
        <v>22</v>
      </c>
      <c r="G51" s="17">
        <v>64</v>
      </c>
      <c r="H51" s="17">
        <v>490</v>
      </c>
      <c r="I51" s="17">
        <v>0</v>
      </c>
      <c r="J51" s="17">
        <v>2.2</v>
      </c>
      <c r="K51" s="17">
        <v>0</v>
      </c>
      <c r="L51" s="17">
        <v>0.16</v>
      </c>
      <c r="M51" s="17">
        <v>0.2</v>
      </c>
      <c r="N51" s="17">
        <v>0</v>
      </c>
      <c r="O51" s="17">
        <v>0</v>
      </c>
      <c r="P51" s="17">
        <v>0.02</v>
      </c>
    </row>
    <row r="52" spans="1:16">
      <c r="A52" s="16"/>
      <c r="B52" s="16"/>
      <c r="C52" s="18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>
      <c r="A53" s="16"/>
      <c r="B53" s="16"/>
      <c r="C53" s="1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="1" customFormat="1" spans="1:16">
      <c r="A54" s="16"/>
      <c r="B54" s="16"/>
      <c r="C54" s="1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="1" customFormat="1" ht="15.75" spans="1:16">
      <c r="A55" s="19"/>
      <c r="B55" s="20"/>
      <c r="C55" s="21" t="s">
        <v>40</v>
      </c>
      <c r="D55" s="22">
        <f t="shared" ref="D55:P55" si="4">SUM(D45:D54)</f>
        <v>595</v>
      </c>
      <c r="E55" s="23">
        <f t="shared" si="4"/>
        <v>44.01</v>
      </c>
      <c r="F55" s="23">
        <f t="shared" si="4"/>
        <v>47.78</v>
      </c>
      <c r="G55" s="23">
        <f t="shared" si="4"/>
        <v>128.49</v>
      </c>
      <c r="H55" s="23">
        <f t="shared" si="4"/>
        <v>1123.24</v>
      </c>
      <c r="I55" s="23">
        <f t="shared" si="4"/>
        <v>0.15</v>
      </c>
      <c r="J55" s="23">
        <f t="shared" si="4"/>
        <v>2.73</v>
      </c>
      <c r="K55" s="23">
        <f t="shared" si="4"/>
        <v>13.43</v>
      </c>
      <c r="L55" s="23">
        <f t="shared" si="4"/>
        <v>0.22</v>
      </c>
      <c r="M55" s="23">
        <f t="shared" si="4"/>
        <v>265.73</v>
      </c>
      <c r="N55" s="23">
        <f t="shared" si="4"/>
        <v>347.31</v>
      </c>
      <c r="O55" s="23">
        <f t="shared" si="4"/>
        <v>56.89</v>
      </c>
      <c r="P55" s="23">
        <f t="shared" si="4"/>
        <v>4.02</v>
      </c>
    </row>
    <row r="56" ht="31.5" spans="1:16">
      <c r="A56" s="19"/>
      <c r="B56" s="20"/>
      <c r="C56" s="21" t="s">
        <v>41</v>
      </c>
      <c r="D56" s="22"/>
      <c r="E56" s="23"/>
      <c r="F56" s="23"/>
      <c r="G56" s="23"/>
      <c r="H56" s="23">
        <f>H55/27.2</f>
        <v>41.2955882352941</v>
      </c>
      <c r="I56" s="23"/>
      <c r="J56" s="23"/>
      <c r="K56" s="23"/>
      <c r="L56" s="23"/>
      <c r="M56" s="23"/>
      <c r="N56" s="23"/>
      <c r="O56" s="23"/>
      <c r="P56" s="23"/>
    </row>
    <row r="57" spans="1:16">
      <c r="A57" s="13" t="s">
        <v>42</v>
      </c>
      <c r="B57" s="14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>
      <c r="A58" s="16"/>
      <c r="B58" s="17">
        <v>29</v>
      </c>
      <c r="C58" s="18" t="s">
        <v>54</v>
      </c>
      <c r="D58" s="17">
        <v>100</v>
      </c>
      <c r="E58" s="27">
        <v>1.1</v>
      </c>
      <c r="F58" s="27">
        <v>0.2</v>
      </c>
      <c r="G58" s="27">
        <v>3.8</v>
      </c>
      <c r="H58" s="28">
        <v>23</v>
      </c>
      <c r="I58" s="28">
        <v>0.07</v>
      </c>
      <c r="J58" s="28">
        <v>5.17</v>
      </c>
      <c r="K58" s="28">
        <v>0</v>
      </c>
      <c r="L58" s="28">
        <v>0</v>
      </c>
      <c r="M58" s="28">
        <v>24.98</v>
      </c>
      <c r="N58" s="28">
        <v>89.85</v>
      </c>
      <c r="O58" s="28">
        <v>24.24</v>
      </c>
      <c r="P58" s="28">
        <v>1.29</v>
      </c>
    </row>
    <row r="59" ht="30" spans="1:16">
      <c r="A59" s="16"/>
      <c r="B59" s="17">
        <v>33</v>
      </c>
      <c r="C59" s="18" t="s">
        <v>55</v>
      </c>
      <c r="D59" s="17">
        <v>250</v>
      </c>
      <c r="E59" s="27">
        <v>3.2</v>
      </c>
      <c r="F59" s="27">
        <v>3.1</v>
      </c>
      <c r="G59" s="27">
        <v>6.1</v>
      </c>
      <c r="H59" s="28">
        <v>65.3</v>
      </c>
      <c r="I59" s="28">
        <v>0.07</v>
      </c>
      <c r="J59" s="28">
        <v>5.17</v>
      </c>
      <c r="K59" s="28">
        <v>0</v>
      </c>
      <c r="L59" s="28">
        <v>0</v>
      </c>
      <c r="M59" s="28">
        <v>24.98</v>
      </c>
      <c r="N59" s="28">
        <v>89.85</v>
      </c>
      <c r="O59" s="28">
        <v>24.24</v>
      </c>
      <c r="P59" s="28">
        <v>1.29</v>
      </c>
    </row>
    <row r="60" spans="1:16">
      <c r="A60" s="16"/>
      <c r="B60" s="17">
        <v>88</v>
      </c>
      <c r="C60" s="18" t="s">
        <v>56</v>
      </c>
      <c r="D60" s="17">
        <v>100</v>
      </c>
      <c r="E60" s="17">
        <v>15</v>
      </c>
      <c r="F60" s="17">
        <v>24.52</v>
      </c>
      <c r="G60" s="17">
        <v>2.63</v>
      </c>
      <c r="H60" s="17">
        <v>293.5</v>
      </c>
      <c r="I60" s="17">
        <v>0.05</v>
      </c>
      <c r="J60" s="17">
        <v>8.7</v>
      </c>
      <c r="K60" s="17">
        <v>20</v>
      </c>
      <c r="L60" s="17">
        <v>2.08</v>
      </c>
      <c r="M60" s="17">
        <v>8.7</v>
      </c>
      <c r="N60" s="17">
        <v>38.89</v>
      </c>
      <c r="O60" s="17">
        <v>15.02</v>
      </c>
      <c r="P60" s="17">
        <v>0.83</v>
      </c>
    </row>
    <row r="61" spans="1:16">
      <c r="A61" s="16"/>
      <c r="B61" s="17">
        <v>50</v>
      </c>
      <c r="C61" s="18" t="s">
        <v>57</v>
      </c>
      <c r="D61" s="17">
        <v>180</v>
      </c>
      <c r="E61" s="17">
        <v>2.2</v>
      </c>
      <c r="F61" s="17">
        <v>5.2</v>
      </c>
      <c r="G61" s="17">
        <v>14.9</v>
      </c>
      <c r="H61" s="17">
        <v>115.4</v>
      </c>
      <c r="I61" s="17">
        <v>0</v>
      </c>
      <c r="J61" s="17">
        <v>4.39</v>
      </c>
      <c r="K61" s="17">
        <v>0</v>
      </c>
      <c r="L61" s="17">
        <v>0</v>
      </c>
      <c r="M61" s="17">
        <v>0.32</v>
      </c>
      <c r="N61" s="17">
        <v>0</v>
      </c>
      <c r="O61" s="17">
        <v>0</v>
      </c>
      <c r="P61" s="17">
        <v>0.03</v>
      </c>
    </row>
    <row r="62" spans="1:17">
      <c r="A62" s="16"/>
      <c r="B62" s="17">
        <v>119</v>
      </c>
      <c r="C62" s="18" t="s">
        <v>36</v>
      </c>
      <c r="D62" s="17">
        <v>30</v>
      </c>
      <c r="E62" s="17">
        <v>7.1</v>
      </c>
      <c r="F62" s="17">
        <v>0.7</v>
      </c>
      <c r="G62" s="17">
        <v>44.2</v>
      </c>
      <c r="H62" s="17">
        <v>240</v>
      </c>
      <c r="I62" s="17">
        <v>0.02</v>
      </c>
      <c r="J62" s="17">
        <v>0</v>
      </c>
      <c r="K62" s="17">
        <v>0</v>
      </c>
      <c r="L62" s="17">
        <v>0</v>
      </c>
      <c r="M62" s="17">
        <v>4</v>
      </c>
      <c r="N62" s="17">
        <v>13</v>
      </c>
      <c r="O62" s="17">
        <v>2.8</v>
      </c>
      <c r="P62" s="17">
        <v>0.22</v>
      </c>
      <c r="Q62" s="17"/>
    </row>
    <row r="63" spans="1:17">
      <c r="A63" s="16"/>
      <c r="B63" s="17">
        <v>120</v>
      </c>
      <c r="C63" s="18" t="s">
        <v>37</v>
      </c>
      <c r="D63" s="17">
        <v>20</v>
      </c>
      <c r="E63" s="17">
        <v>5.7</v>
      </c>
      <c r="F63" s="17">
        <v>1.1</v>
      </c>
      <c r="G63" s="17">
        <v>37.2</v>
      </c>
      <c r="H63" s="17">
        <v>181.3</v>
      </c>
      <c r="I63" s="17">
        <v>0.02</v>
      </c>
      <c r="J63" s="17">
        <v>0.08</v>
      </c>
      <c r="K63" s="17">
        <v>0</v>
      </c>
      <c r="L63" s="17">
        <v>0.06</v>
      </c>
      <c r="M63" s="17">
        <v>6.8</v>
      </c>
      <c r="N63" s="17">
        <v>24</v>
      </c>
      <c r="O63" s="17">
        <v>8.2</v>
      </c>
      <c r="P63" s="17">
        <v>0.46</v>
      </c>
      <c r="Q63" s="17"/>
    </row>
    <row r="64" ht="28" customHeight="1" spans="1:16">
      <c r="A64" s="16"/>
      <c r="B64" s="17">
        <v>98</v>
      </c>
      <c r="C64" s="18" t="s">
        <v>58</v>
      </c>
      <c r="D64" s="17">
        <v>200</v>
      </c>
      <c r="E64" s="17">
        <v>0.4</v>
      </c>
      <c r="F64" s="17">
        <v>0</v>
      </c>
      <c r="G64" s="17">
        <v>27</v>
      </c>
      <c r="H64" s="17">
        <v>110</v>
      </c>
      <c r="I64" s="17">
        <v>0.01</v>
      </c>
      <c r="J64" s="17">
        <v>0.02</v>
      </c>
      <c r="K64" s="17">
        <v>13</v>
      </c>
      <c r="L64" s="17">
        <v>0</v>
      </c>
      <c r="M64" s="17">
        <v>16</v>
      </c>
      <c r="N64" s="17">
        <v>11</v>
      </c>
      <c r="O64" s="17">
        <v>9</v>
      </c>
      <c r="P64" s="17">
        <v>2.2</v>
      </c>
    </row>
    <row r="65" spans="1:16">
      <c r="A65" s="16"/>
      <c r="B65" s="16"/>
      <c r="C65" s="1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ht="15.75" spans="1:16">
      <c r="A66" s="19"/>
      <c r="B66" s="20"/>
      <c r="C66" s="21" t="s">
        <v>40</v>
      </c>
      <c r="D66" s="22">
        <f t="shared" ref="D66:P66" si="5">SUM(D57:D65)</f>
        <v>880</v>
      </c>
      <c r="E66" s="23">
        <f t="shared" si="5"/>
        <v>34.7</v>
      </c>
      <c r="F66" s="23">
        <f t="shared" si="5"/>
        <v>34.82</v>
      </c>
      <c r="G66" s="23">
        <f t="shared" si="5"/>
        <v>135.83</v>
      </c>
      <c r="H66" s="23">
        <f t="shared" si="5"/>
        <v>1028.5</v>
      </c>
      <c r="I66" s="23">
        <f t="shared" si="5"/>
        <v>0.24</v>
      </c>
      <c r="J66" s="23">
        <f t="shared" si="5"/>
        <v>23.53</v>
      </c>
      <c r="K66" s="23">
        <f t="shared" si="5"/>
        <v>33</v>
      </c>
      <c r="L66" s="23">
        <f t="shared" si="5"/>
        <v>2.14</v>
      </c>
      <c r="M66" s="23">
        <f t="shared" si="5"/>
        <v>85.78</v>
      </c>
      <c r="N66" s="23">
        <f t="shared" si="5"/>
        <v>266.59</v>
      </c>
      <c r="O66" s="23">
        <f t="shared" si="5"/>
        <v>83.5</v>
      </c>
      <c r="P66" s="23">
        <f t="shared" si="5"/>
        <v>6.32</v>
      </c>
    </row>
    <row r="67" ht="31.5" spans="1:16">
      <c r="A67" s="19"/>
      <c r="B67" s="20"/>
      <c r="C67" s="21" t="s">
        <v>41</v>
      </c>
      <c r="D67" s="22"/>
      <c r="E67" s="23"/>
      <c r="F67" s="23"/>
      <c r="G67" s="23"/>
      <c r="H67" s="23">
        <f>H66/27.2</f>
        <v>37.8125</v>
      </c>
      <c r="I67" s="23"/>
      <c r="J67" s="23"/>
      <c r="K67" s="23"/>
      <c r="L67" s="23"/>
      <c r="M67" s="23"/>
      <c r="N67" s="23"/>
      <c r="O67" s="23"/>
      <c r="P67" s="23"/>
    </row>
    <row r="68" hidden="1" spans="1:16">
      <c r="A68" s="13" t="s">
        <v>48</v>
      </c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hidden="1" spans="1:16">
      <c r="A69" s="16"/>
      <c r="B69" s="17" t="s">
        <v>38</v>
      </c>
      <c r="C69" s="18" t="s">
        <v>49</v>
      </c>
      <c r="D69" s="17">
        <v>200</v>
      </c>
      <c r="E69" s="17">
        <v>0.4</v>
      </c>
      <c r="F69" s="17">
        <v>0.1</v>
      </c>
      <c r="G69" s="17">
        <v>11.6</v>
      </c>
      <c r="H69" s="17">
        <v>47.2</v>
      </c>
      <c r="I69" s="17">
        <v>0.06</v>
      </c>
      <c r="J69" s="17">
        <v>0.06</v>
      </c>
      <c r="K69" s="17">
        <v>0.05</v>
      </c>
      <c r="L69" s="17">
        <v>0</v>
      </c>
      <c r="M69" s="17">
        <v>19.12</v>
      </c>
      <c r="N69" s="17">
        <v>51.4</v>
      </c>
      <c r="O69" s="17">
        <v>17.57</v>
      </c>
      <c r="P69" s="17">
        <v>0.8</v>
      </c>
    </row>
    <row r="70" ht="30" hidden="1" spans="1:16">
      <c r="A70" s="16"/>
      <c r="B70" s="17">
        <v>281</v>
      </c>
      <c r="C70" s="18" t="s">
        <v>39</v>
      </c>
      <c r="D70" s="17">
        <v>60</v>
      </c>
      <c r="E70" s="17">
        <v>4.09</v>
      </c>
      <c r="F70" s="17">
        <v>7.02</v>
      </c>
      <c r="G70" s="17">
        <v>40.6</v>
      </c>
      <c r="H70" s="17">
        <v>242.1</v>
      </c>
      <c r="I70" s="17">
        <v>0.06</v>
      </c>
      <c r="J70" s="17">
        <v>0.06</v>
      </c>
      <c r="K70" s="17">
        <v>0.05</v>
      </c>
      <c r="L70" s="17">
        <v>0</v>
      </c>
      <c r="M70" s="17">
        <v>19.12</v>
      </c>
      <c r="N70" s="17">
        <v>51.4</v>
      </c>
      <c r="O70" s="17">
        <v>17.57</v>
      </c>
      <c r="P70" s="17">
        <v>0.8</v>
      </c>
    </row>
    <row r="71" ht="30" hidden="1" spans="1:16">
      <c r="A71" s="16"/>
      <c r="B71" s="17">
        <v>56</v>
      </c>
      <c r="C71" s="18" t="s">
        <v>59</v>
      </c>
      <c r="D71" s="17" t="s">
        <v>60</v>
      </c>
      <c r="E71" s="17">
        <v>6.31</v>
      </c>
      <c r="F71" s="17">
        <v>7.15</v>
      </c>
      <c r="G71" s="17">
        <v>31.59</v>
      </c>
      <c r="H71" s="17">
        <v>215.25</v>
      </c>
      <c r="I71" s="17">
        <v>0</v>
      </c>
      <c r="J71" s="17">
        <v>70</v>
      </c>
      <c r="K71" s="17">
        <v>0</v>
      </c>
      <c r="L71" s="17">
        <v>0.38</v>
      </c>
      <c r="M71" s="17">
        <v>10.8</v>
      </c>
      <c r="N71" s="17">
        <v>1.7</v>
      </c>
      <c r="O71" s="17">
        <v>1.7</v>
      </c>
      <c r="P71" s="17">
        <v>0.33</v>
      </c>
    </row>
    <row r="72" hidden="1" spans="1:16">
      <c r="A72" s="16"/>
      <c r="B72" s="17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hidden="1" spans="1:16">
      <c r="A73" s="16"/>
      <c r="B73" s="17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hidden="1" spans="1:16">
      <c r="A74" s="16"/>
      <c r="B74" s="16"/>
      <c r="C74" s="18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hidden="1" spans="1:16">
      <c r="A75" s="16"/>
      <c r="B75" s="16"/>
      <c r="C75" s="18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hidden="1" spans="1:16">
      <c r="A76" s="16"/>
      <c r="B76" s="16"/>
      <c r="C76" s="18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ht="15.75" hidden="1" spans="1:16">
      <c r="A77" s="19"/>
      <c r="B77" s="20"/>
      <c r="C77" s="21" t="s">
        <v>40</v>
      </c>
      <c r="D77" s="22">
        <f t="shared" ref="D77:P77" si="6">SUM(D68:D76)</f>
        <v>260</v>
      </c>
      <c r="E77" s="23">
        <f t="shared" si="6"/>
        <v>10.8</v>
      </c>
      <c r="F77" s="23">
        <f t="shared" si="6"/>
        <v>14.27</v>
      </c>
      <c r="G77" s="23">
        <f t="shared" si="6"/>
        <v>83.79</v>
      </c>
      <c r="H77" s="23">
        <f t="shared" si="6"/>
        <v>504.55</v>
      </c>
      <c r="I77" s="23">
        <f t="shared" si="6"/>
        <v>0.12</v>
      </c>
      <c r="J77" s="23">
        <f t="shared" si="6"/>
        <v>70.12</v>
      </c>
      <c r="K77" s="23">
        <f t="shared" si="6"/>
        <v>0.1</v>
      </c>
      <c r="L77" s="23">
        <f t="shared" si="6"/>
        <v>0.38</v>
      </c>
      <c r="M77" s="23">
        <f t="shared" si="6"/>
        <v>49.04</v>
      </c>
      <c r="N77" s="23">
        <f t="shared" si="6"/>
        <v>104.5</v>
      </c>
      <c r="O77" s="23">
        <f t="shared" si="6"/>
        <v>36.84</v>
      </c>
      <c r="P77" s="23">
        <f t="shared" si="6"/>
        <v>1.93</v>
      </c>
    </row>
    <row r="78" ht="31.5" hidden="1" spans="1:16">
      <c r="A78" s="19"/>
      <c r="B78" s="20"/>
      <c r="C78" s="21" t="s">
        <v>41</v>
      </c>
      <c r="D78" s="22"/>
      <c r="E78" s="23"/>
      <c r="F78" s="23"/>
      <c r="G78" s="23"/>
      <c r="H78" s="23">
        <f>(H55+H77)/27.2</f>
        <v>59.8452205882353</v>
      </c>
      <c r="I78" s="23"/>
      <c r="J78" s="30"/>
      <c r="K78" s="30"/>
      <c r="L78" s="30"/>
      <c r="M78" s="30"/>
      <c r="N78" s="30"/>
      <c r="O78" s="30"/>
      <c r="P78" s="30"/>
    </row>
    <row r="79" ht="15.75" hidden="1" spans="1:16">
      <c r="A79" s="24"/>
      <c r="B79" s="25"/>
      <c r="C79" s="21" t="s">
        <v>40</v>
      </c>
      <c r="D79" s="22">
        <f t="shared" ref="D79:P79" si="7">SUM(D55+D77)</f>
        <v>855</v>
      </c>
      <c r="E79" s="23">
        <f t="shared" si="7"/>
        <v>54.81</v>
      </c>
      <c r="F79" s="23">
        <f t="shared" si="7"/>
        <v>62.05</v>
      </c>
      <c r="G79" s="23">
        <f t="shared" si="7"/>
        <v>212.28</v>
      </c>
      <c r="H79" s="23">
        <f t="shared" si="7"/>
        <v>1627.79</v>
      </c>
      <c r="I79" s="23">
        <f t="shared" si="7"/>
        <v>0.27</v>
      </c>
      <c r="J79" s="23">
        <f t="shared" si="7"/>
        <v>72.85</v>
      </c>
      <c r="K79" s="23">
        <f t="shared" si="7"/>
        <v>13.53</v>
      </c>
      <c r="L79" s="23">
        <f t="shared" si="7"/>
        <v>0.6</v>
      </c>
      <c r="M79" s="23">
        <f t="shared" si="7"/>
        <v>314.77</v>
      </c>
      <c r="N79" s="23">
        <f t="shared" si="7"/>
        <v>451.81</v>
      </c>
      <c r="O79" s="23">
        <f t="shared" si="7"/>
        <v>93.73</v>
      </c>
      <c r="P79" s="23">
        <f t="shared" si="7"/>
        <v>5.95</v>
      </c>
    </row>
    <row r="80" ht="31.5" hidden="1" spans="1:16">
      <c r="A80" s="24"/>
      <c r="B80" s="25"/>
      <c r="C80" s="21" t="s">
        <v>41</v>
      </c>
      <c r="D80" s="26"/>
      <c r="E80" s="23"/>
      <c r="F80" s="23"/>
      <c r="G80" s="23"/>
      <c r="H80" s="23">
        <f>(H56+H79)/27.2</f>
        <v>61.3634407439446</v>
      </c>
      <c r="I80" s="23"/>
      <c r="J80" s="30"/>
      <c r="K80" s="30"/>
      <c r="L80" s="30"/>
      <c r="M80" s="30"/>
      <c r="N80" s="30"/>
      <c r="O80" s="30"/>
      <c r="P80" s="30"/>
    </row>
    <row r="81" ht="23.25" spans="1:16">
      <c r="A81" s="3" t="s">
        <v>8</v>
      </c>
      <c r="B81" s="4"/>
      <c r="C81" s="5"/>
      <c r="D81" s="4"/>
      <c r="E81" s="6" t="s">
        <v>9</v>
      </c>
      <c r="F81" s="7">
        <v>3</v>
      </c>
      <c r="G81" s="8"/>
      <c r="H81" s="4"/>
      <c r="I81" s="4"/>
      <c r="J81" s="4"/>
      <c r="K81" s="4"/>
      <c r="L81" s="4"/>
      <c r="M81" s="4"/>
      <c r="N81" s="4"/>
      <c r="O81" s="4"/>
      <c r="P81" s="4"/>
    </row>
    <row r="83" ht="45" spans="1:16">
      <c r="A83" s="9"/>
      <c r="B83" s="10" t="s">
        <v>10</v>
      </c>
      <c r="C83" s="11"/>
      <c r="D83" s="10"/>
      <c r="E83" s="10" t="s">
        <v>11</v>
      </c>
      <c r="F83" s="10"/>
      <c r="G83" s="10"/>
      <c r="H83" s="10" t="s">
        <v>12</v>
      </c>
      <c r="I83" s="10" t="s">
        <v>13</v>
      </c>
      <c r="J83" s="29"/>
      <c r="K83" s="29"/>
      <c r="L83" s="29"/>
      <c r="M83" s="10" t="s">
        <v>14</v>
      </c>
      <c r="N83" s="10"/>
      <c r="O83" s="10"/>
      <c r="P83" s="10"/>
    </row>
    <row r="84" ht="30.75" spans="1:16">
      <c r="A84" s="9" t="s">
        <v>15</v>
      </c>
      <c r="B84" s="10" t="s">
        <v>16</v>
      </c>
      <c r="C84" s="12" t="s">
        <v>17</v>
      </c>
      <c r="D84" s="10" t="s">
        <v>18</v>
      </c>
      <c r="E84" s="10" t="s">
        <v>19</v>
      </c>
      <c r="F84" s="10" t="s">
        <v>20</v>
      </c>
      <c r="G84" s="10" t="s">
        <v>21</v>
      </c>
      <c r="H84" s="10" t="s">
        <v>22</v>
      </c>
      <c r="I84" s="10" t="s">
        <v>23</v>
      </c>
      <c r="J84" s="10" t="s">
        <v>24</v>
      </c>
      <c r="K84" s="10" t="s">
        <v>25</v>
      </c>
      <c r="L84" s="10" t="s">
        <v>26</v>
      </c>
      <c r="M84" s="10" t="s">
        <v>27</v>
      </c>
      <c r="N84" s="10" t="s">
        <v>28</v>
      </c>
      <c r="O84" s="10" t="s">
        <v>29</v>
      </c>
      <c r="P84" s="10" t="s">
        <v>30</v>
      </c>
    </row>
    <row r="85" spans="1:16">
      <c r="A85" s="13" t="s">
        <v>31</v>
      </c>
      <c r="B85" s="14"/>
      <c r="C85" s="1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hidden="1" spans="1:16">
      <c r="A86" s="31"/>
      <c r="B86" s="32"/>
      <c r="C86" s="33"/>
      <c r="D86" s="32"/>
      <c r="E86" s="34"/>
      <c r="F86" s="34"/>
      <c r="G86" s="34"/>
      <c r="H86" s="35"/>
      <c r="I86" s="35"/>
      <c r="J86" s="35"/>
      <c r="K86" s="35"/>
      <c r="L86" s="35"/>
      <c r="M86" s="35"/>
      <c r="N86" s="35"/>
      <c r="O86" s="35"/>
      <c r="P86" s="35"/>
    </row>
    <row r="87" spans="1:16">
      <c r="A87" s="16"/>
      <c r="B87" s="17">
        <v>24</v>
      </c>
      <c r="C87" s="18" t="s">
        <v>61</v>
      </c>
      <c r="D87" s="17">
        <v>150</v>
      </c>
      <c r="E87" s="17">
        <v>0.9</v>
      </c>
      <c r="F87" s="17" t="s">
        <v>62</v>
      </c>
      <c r="G87" s="17">
        <v>8.6</v>
      </c>
      <c r="H87" s="17">
        <v>38</v>
      </c>
      <c r="I87" s="17">
        <v>0.01</v>
      </c>
      <c r="J87" s="17">
        <v>0.02</v>
      </c>
      <c r="K87" s="17">
        <v>13</v>
      </c>
      <c r="L87" s="17">
        <v>0</v>
      </c>
      <c r="M87" s="17">
        <v>16</v>
      </c>
      <c r="N87" s="17">
        <v>11</v>
      </c>
      <c r="O87" s="17">
        <v>9</v>
      </c>
      <c r="P87" s="17">
        <v>2.2</v>
      </c>
    </row>
    <row r="88" ht="30" spans="1:16">
      <c r="A88" s="16"/>
      <c r="B88" s="17">
        <v>69</v>
      </c>
      <c r="C88" s="18" t="s">
        <v>63</v>
      </c>
      <c r="D88" s="17">
        <v>200</v>
      </c>
      <c r="E88" s="17">
        <v>14.1</v>
      </c>
      <c r="F88" s="17">
        <v>10.4</v>
      </c>
      <c r="G88" s="17">
        <v>20</v>
      </c>
      <c r="H88" s="17">
        <v>232.5</v>
      </c>
      <c r="I88" s="17">
        <v>0.06</v>
      </c>
      <c r="J88" s="17">
        <v>0</v>
      </c>
      <c r="K88" s="17">
        <v>0</v>
      </c>
      <c r="L88" s="17">
        <v>0</v>
      </c>
      <c r="M88" s="17">
        <v>226.48</v>
      </c>
      <c r="N88" s="17">
        <v>187.22</v>
      </c>
      <c r="O88" s="17">
        <v>40.37</v>
      </c>
      <c r="P88" s="17">
        <v>0.97</v>
      </c>
    </row>
    <row r="89" spans="1:16">
      <c r="A89" s="16"/>
      <c r="B89" s="17">
        <v>119</v>
      </c>
      <c r="C89" s="18" t="s">
        <v>36</v>
      </c>
      <c r="D89" s="17">
        <v>20</v>
      </c>
      <c r="E89" s="17">
        <v>7.1</v>
      </c>
      <c r="F89" s="17">
        <v>0.7</v>
      </c>
      <c r="G89" s="17">
        <v>44.2</v>
      </c>
      <c r="H89" s="17">
        <v>240</v>
      </c>
      <c r="I89" s="17">
        <v>0.05</v>
      </c>
      <c r="J89" s="17">
        <v>0</v>
      </c>
      <c r="K89" s="17">
        <v>0</v>
      </c>
      <c r="L89" s="17">
        <v>0</v>
      </c>
      <c r="M89" s="17">
        <v>9</v>
      </c>
      <c r="N89" s="17">
        <v>29.25</v>
      </c>
      <c r="O89" s="17">
        <v>6.3</v>
      </c>
      <c r="P89" s="17">
        <v>0.5</v>
      </c>
    </row>
    <row r="90" spans="1:16">
      <c r="A90" s="16"/>
      <c r="B90" s="17">
        <v>120</v>
      </c>
      <c r="C90" s="18" t="s">
        <v>37</v>
      </c>
      <c r="D90" s="17">
        <v>20</v>
      </c>
      <c r="E90" s="17">
        <v>5.7</v>
      </c>
      <c r="F90" s="17">
        <v>1.1</v>
      </c>
      <c r="G90" s="17">
        <v>37.2</v>
      </c>
      <c r="H90" s="17">
        <v>181.3</v>
      </c>
      <c r="I90" s="17">
        <v>0.02</v>
      </c>
      <c r="J90" s="17">
        <v>0.08</v>
      </c>
      <c r="K90" s="17">
        <v>0</v>
      </c>
      <c r="L90" s="17">
        <v>0.06</v>
      </c>
      <c r="M90" s="17">
        <v>6.8</v>
      </c>
      <c r="N90" s="17">
        <v>24</v>
      </c>
      <c r="O90" s="17">
        <v>8.2</v>
      </c>
      <c r="P90" s="17">
        <v>0.46</v>
      </c>
    </row>
    <row r="91" spans="1:16">
      <c r="A91" s="16"/>
      <c r="B91" s="17">
        <v>113</v>
      </c>
      <c r="C91" s="18" t="s">
        <v>64</v>
      </c>
      <c r="D91" s="17">
        <v>200</v>
      </c>
      <c r="E91" s="17">
        <v>0.2</v>
      </c>
      <c r="F91" s="17">
        <v>0</v>
      </c>
      <c r="G91" s="17">
        <v>11</v>
      </c>
      <c r="H91" s="17">
        <v>45.6</v>
      </c>
      <c r="I91" s="17">
        <v>0.01</v>
      </c>
      <c r="J91" s="17">
        <v>0.02</v>
      </c>
      <c r="K91" s="17">
        <v>13</v>
      </c>
      <c r="L91" s="17">
        <v>0</v>
      </c>
      <c r="M91" s="17">
        <v>16</v>
      </c>
      <c r="N91" s="17">
        <v>11</v>
      </c>
      <c r="O91" s="17">
        <v>9</v>
      </c>
      <c r="P91" s="17">
        <v>2.2</v>
      </c>
    </row>
    <row r="92" spans="1:16">
      <c r="A92" s="16"/>
      <c r="B92" s="17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>
      <c r="A93" s="16"/>
      <c r="B93" s="16"/>
      <c r="C93" s="1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>
      <c r="A94" s="16"/>
      <c r="B94" s="16"/>
      <c r="C94" s="18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ht="15.75" spans="1:16">
      <c r="A95" s="19"/>
      <c r="B95" s="20"/>
      <c r="C95" s="21" t="s">
        <v>40</v>
      </c>
      <c r="D95" s="22">
        <f t="shared" ref="D95:P95" si="8">SUM(D85:D94)</f>
        <v>590</v>
      </c>
      <c r="E95" s="23">
        <f t="shared" si="8"/>
        <v>28</v>
      </c>
      <c r="F95" s="23">
        <f t="shared" si="8"/>
        <v>12.2</v>
      </c>
      <c r="G95" s="23">
        <f t="shared" si="8"/>
        <v>121</v>
      </c>
      <c r="H95" s="23">
        <f t="shared" si="8"/>
        <v>737.4</v>
      </c>
      <c r="I95" s="23">
        <f t="shared" si="8"/>
        <v>0.15</v>
      </c>
      <c r="J95" s="23">
        <f t="shared" si="8"/>
        <v>0.12</v>
      </c>
      <c r="K95" s="23">
        <f t="shared" si="8"/>
        <v>26</v>
      </c>
      <c r="L95" s="23">
        <f t="shared" si="8"/>
        <v>0.06</v>
      </c>
      <c r="M95" s="23">
        <f t="shared" si="8"/>
        <v>274.28</v>
      </c>
      <c r="N95" s="23">
        <f t="shared" si="8"/>
        <v>262.47</v>
      </c>
      <c r="O95" s="23">
        <f t="shared" si="8"/>
        <v>72.87</v>
      </c>
      <c r="P95" s="23">
        <f t="shared" si="8"/>
        <v>6.33</v>
      </c>
    </row>
    <row r="96" ht="31.5" spans="1:16">
      <c r="A96" s="19"/>
      <c r="B96" s="20"/>
      <c r="C96" s="21" t="s">
        <v>41</v>
      </c>
      <c r="D96" s="22"/>
      <c r="E96" s="23"/>
      <c r="F96" s="23"/>
      <c r="G96" s="23"/>
      <c r="H96" s="23">
        <f>H95/27.2</f>
        <v>27.1102941176471</v>
      </c>
      <c r="I96" s="23"/>
      <c r="J96" s="23"/>
      <c r="K96" s="23"/>
      <c r="L96" s="23"/>
      <c r="M96" s="23"/>
      <c r="N96" s="23"/>
      <c r="O96" s="23"/>
      <c r="P96" s="23"/>
    </row>
    <row r="97" spans="1:16">
      <c r="A97" s="13" t="s">
        <v>42</v>
      </c>
      <c r="B97" s="14"/>
      <c r="C97" s="1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>
      <c r="A98" s="31"/>
      <c r="B98" s="32">
        <v>28</v>
      </c>
      <c r="C98" s="18" t="s">
        <v>43</v>
      </c>
      <c r="D98" s="17">
        <v>100</v>
      </c>
      <c r="E98" s="17">
        <v>1.1</v>
      </c>
      <c r="F98" s="17">
        <v>0.2</v>
      </c>
      <c r="G98" s="17">
        <v>3.8</v>
      </c>
      <c r="H98" s="17">
        <v>23</v>
      </c>
      <c r="I98" s="17">
        <v>0.04</v>
      </c>
      <c r="J98" s="17">
        <v>20</v>
      </c>
      <c r="K98" s="17">
        <v>0.5</v>
      </c>
      <c r="L98" s="17">
        <v>0</v>
      </c>
      <c r="M98" s="17">
        <v>8</v>
      </c>
      <c r="N98" s="17">
        <v>35</v>
      </c>
      <c r="O98" s="17">
        <v>0</v>
      </c>
      <c r="P98" s="17">
        <v>0.5</v>
      </c>
    </row>
    <row r="99" spans="1:16">
      <c r="A99" s="16"/>
      <c r="B99" s="32">
        <v>35</v>
      </c>
      <c r="C99" s="36" t="s">
        <v>65</v>
      </c>
      <c r="D99" s="32">
        <v>250</v>
      </c>
      <c r="E99" s="34">
        <v>2.4</v>
      </c>
      <c r="F99" s="34">
        <v>3.8</v>
      </c>
      <c r="G99" s="34">
        <v>4.5</v>
      </c>
      <c r="H99" s="35">
        <v>61.8</v>
      </c>
      <c r="I99" s="35">
        <v>0.04</v>
      </c>
      <c r="J99" s="35">
        <v>0.75</v>
      </c>
      <c r="K99" s="35">
        <v>0</v>
      </c>
      <c r="L99" s="35">
        <v>0</v>
      </c>
      <c r="M99" s="35">
        <v>12.45</v>
      </c>
      <c r="N99" s="35">
        <v>46.5</v>
      </c>
      <c r="O99" s="35">
        <v>9.68</v>
      </c>
      <c r="P99" s="35">
        <v>0.57</v>
      </c>
    </row>
    <row r="100" spans="1:16">
      <c r="A100" s="16"/>
      <c r="B100" s="17">
        <v>89</v>
      </c>
      <c r="C100" s="18" t="s">
        <v>66</v>
      </c>
      <c r="D100" s="17">
        <v>100</v>
      </c>
      <c r="E100" s="27">
        <v>18.47</v>
      </c>
      <c r="F100" s="27">
        <v>30.48</v>
      </c>
      <c r="G100" s="27">
        <v>4.08</v>
      </c>
      <c r="H100" s="28">
        <v>367.62</v>
      </c>
      <c r="I100" s="28">
        <v>0.08</v>
      </c>
      <c r="J100" s="28">
        <v>1.36</v>
      </c>
      <c r="K100" s="28">
        <v>0</v>
      </c>
      <c r="L100" s="28">
        <v>0</v>
      </c>
      <c r="M100" s="28">
        <v>36.93</v>
      </c>
      <c r="N100" s="28">
        <v>163.35</v>
      </c>
      <c r="O100" s="28">
        <v>46.53</v>
      </c>
      <c r="P100" s="28">
        <v>0.85</v>
      </c>
    </row>
    <row r="101" ht="30" spans="1:16">
      <c r="A101" s="16"/>
      <c r="B101" s="17">
        <v>55</v>
      </c>
      <c r="C101" s="18" t="s">
        <v>67</v>
      </c>
      <c r="D101" s="17">
        <v>180</v>
      </c>
      <c r="E101" s="17">
        <v>2.2</v>
      </c>
      <c r="F101" s="17">
        <v>5.2</v>
      </c>
      <c r="G101" s="17">
        <v>14.9</v>
      </c>
      <c r="H101" s="17">
        <v>115.4</v>
      </c>
      <c r="I101" s="17">
        <v>0.16</v>
      </c>
      <c r="J101" s="17">
        <v>21.78</v>
      </c>
      <c r="K101" s="17">
        <v>5.29</v>
      </c>
      <c r="L101" s="17">
        <v>1.35</v>
      </c>
      <c r="M101" s="17">
        <v>43.63</v>
      </c>
      <c r="N101" s="17">
        <v>102.6</v>
      </c>
      <c r="O101" s="17">
        <v>33.35</v>
      </c>
      <c r="P101" s="17">
        <v>1.36</v>
      </c>
    </row>
    <row r="102" ht="30" spans="1:16">
      <c r="A102" s="16"/>
      <c r="B102" s="17">
        <v>95</v>
      </c>
      <c r="C102" s="18" t="s">
        <v>68</v>
      </c>
      <c r="D102" s="17">
        <v>200</v>
      </c>
      <c r="E102" s="17">
        <v>0</v>
      </c>
      <c r="F102" s="17">
        <v>0</v>
      </c>
      <c r="G102" s="17">
        <v>10.4</v>
      </c>
      <c r="H102" s="17">
        <v>41.6</v>
      </c>
      <c r="I102" s="17">
        <v>0.09</v>
      </c>
      <c r="J102" s="17">
        <v>0</v>
      </c>
      <c r="K102" s="17">
        <v>0</v>
      </c>
      <c r="L102" s="17">
        <v>0</v>
      </c>
      <c r="M102" s="17">
        <v>0.16</v>
      </c>
      <c r="N102" s="17">
        <v>0</v>
      </c>
      <c r="O102" s="17">
        <v>0</v>
      </c>
      <c r="P102" s="17">
        <v>0.02</v>
      </c>
    </row>
    <row r="103" spans="1:16">
      <c r="A103" s="16"/>
      <c r="B103" s="17">
        <v>119</v>
      </c>
      <c r="C103" s="18" t="s">
        <v>36</v>
      </c>
      <c r="D103" s="17">
        <v>30</v>
      </c>
      <c r="E103" s="17">
        <v>7.1</v>
      </c>
      <c r="F103" s="17">
        <v>0.7</v>
      </c>
      <c r="G103" s="17">
        <v>44.2</v>
      </c>
      <c r="H103" s="17">
        <v>240</v>
      </c>
      <c r="I103" s="17">
        <v>0.03</v>
      </c>
      <c r="J103" s="17">
        <v>0</v>
      </c>
      <c r="K103" s="17">
        <v>0</v>
      </c>
      <c r="L103" s="17">
        <v>0</v>
      </c>
      <c r="M103" s="17">
        <v>5</v>
      </c>
      <c r="N103" s="17">
        <v>16.25</v>
      </c>
      <c r="O103" s="17">
        <v>3.5</v>
      </c>
      <c r="P103" s="17">
        <v>0.28</v>
      </c>
    </row>
    <row r="104" spans="1:16">
      <c r="A104" s="16"/>
      <c r="B104" s="17">
        <v>120</v>
      </c>
      <c r="C104" s="18" t="s">
        <v>37</v>
      </c>
      <c r="D104" s="17">
        <v>20</v>
      </c>
      <c r="E104" s="17">
        <v>5.7</v>
      </c>
      <c r="F104" s="17">
        <v>1.1</v>
      </c>
      <c r="G104" s="17">
        <v>37.2</v>
      </c>
      <c r="H104" s="17">
        <v>181.3</v>
      </c>
      <c r="I104" s="17">
        <v>0.02</v>
      </c>
      <c r="J104" s="17">
        <v>0.08</v>
      </c>
      <c r="K104" s="17">
        <v>0</v>
      </c>
      <c r="L104" s="17">
        <v>0.06</v>
      </c>
      <c r="M104" s="17">
        <v>6.8</v>
      </c>
      <c r="N104" s="17">
        <v>24</v>
      </c>
      <c r="O104" s="17">
        <v>8.2</v>
      </c>
      <c r="P104" s="17">
        <v>0.46</v>
      </c>
    </row>
    <row r="105" ht="17" customHeight="1" spans="1:16">
      <c r="A105" s="16"/>
      <c r="B105" s="16"/>
      <c r="C105" s="18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ht="15.75" spans="1:16">
      <c r="A106" s="19"/>
      <c r="B106" s="20"/>
      <c r="C106" s="21" t="s">
        <v>40</v>
      </c>
      <c r="D106" s="22">
        <f t="shared" ref="D106:P106" si="9">SUM(D97:D105)</f>
        <v>880</v>
      </c>
      <c r="E106" s="23">
        <f t="shared" si="9"/>
        <v>36.97</v>
      </c>
      <c r="F106" s="23">
        <f t="shared" si="9"/>
        <v>41.48</v>
      </c>
      <c r="G106" s="23">
        <f t="shared" si="9"/>
        <v>119.08</v>
      </c>
      <c r="H106" s="23">
        <f t="shared" si="9"/>
        <v>1030.72</v>
      </c>
      <c r="I106" s="23">
        <f t="shared" si="9"/>
        <v>0.46</v>
      </c>
      <c r="J106" s="23">
        <f t="shared" si="9"/>
        <v>43.97</v>
      </c>
      <c r="K106" s="23">
        <f t="shared" si="9"/>
        <v>5.79</v>
      </c>
      <c r="L106" s="23">
        <f t="shared" si="9"/>
        <v>1.41</v>
      </c>
      <c r="M106" s="23">
        <f t="shared" si="9"/>
        <v>112.97</v>
      </c>
      <c r="N106" s="23">
        <f t="shared" si="9"/>
        <v>387.7</v>
      </c>
      <c r="O106" s="23">
        <f t="shared" si="9"/>
        <v>101.26</v>
      </c>
      <c r="P106" s="23">
        <f t="shared" si="9"/>
        <v>4.04</v>
      </c>
    </row>
    <row r="107" ht="31.5" spans="1:16">
      <c r="A107" s="19"/>
      <c r="B107" s="20"/>
      <c r="C107" s="21" t="s">
        <v>41</v>
      </c>
      <c r="D107" s="22"/>
      <c r="E107" s="23"/>
      <c r="F107" s="23"/>
      <c r="G107" s="23"/>
      <c r="H107" s="23">
        <f>H106/27.2</f>
        <v>37.8941176470588</v>
      </c>
      <c r="I107" s="23"/>
      <c r="J107" s="23"/>
      <c r="K107" s="23"/>
      <c r="L107" s="23"/>
      <c r="M107" s="23"/>
      <c r="N107" s="23"/>
      <c r="O107" s="23"/>
      <c r="P107" s="23"/>
    </row>
    <row r="108" hidden="1" spans="1:16">
      <c r="A108" s="13" t="s">
        <v>48</v>
      </c>
      <c r="B108" s="14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hidden="1" spans="1:16">
      <c r="A109" s="16"/>
      <c r="B109" s="17" t="s">
        <v>38</v>
      </c>
      <c r="C109" s="18" t="s">
        <v>49</v>
      </c>
      <c r="D109" s="17">
        <v>200</v>
      </c>
      <c r="E109" s="17">
        <v>0.4</v>
      </c>
      <c r="F109" s="17">
        <v>0.1</v>
      </c>
      <c r="G109" s="17">
        <v>11.6</v>
      </c>
      <c r="H109" s="17">
        <v>47.2</v>
      </c>
      <c r="I109" s="17">
        <v>0.06</v>
      </c>
      <c r="J109" s="17">
        <v>0.06</v>
      </c>
      <c r="K109" s="17">
        <v>0.05</v>
      </c>
      <c r="L109" s="17">
        <v>0</v>
      </c>
      <c r="M109" s="17">
        <v>19.12</v>
      </c>
      <c r="N109" s="17">
        <v>51.4</v>
      </c>
      <c r="O109" s="17">
        <v>17.57</v>
      </c>
      <c r="P109" s="17">
        <v>0.8</v>
      </c>
    </row>
    <row r="110" ht="30" hidden="1" spans="1:16">
      <c r="A110" s="16"/>
      <c r="B110" s="17">
        <v>281</v>
      </c>
      <c r="C110" s="18" t="s">
        <v>39</v>
      </c>
      <c r="D110" s="17">
        <v>60</v>
      </c>
      <c r="E110" s="17">
        <v>4.09</v>
      </c>
      <c r="F110" s="17">
        <v>7.02</v>
      </c>
      <c r="G110" s="17">
        <v>40.6</v>
      </c>
      <c r="H110" s="17">
        <v>242.1</v>
      </c>
      <c r="I110" s="17">
        <v>0.06</v>
      </c>
      <c r="J110" s="17">
        <v>0.06</v>
      </c>
      <c r="K110" s="17">
        <v>0.05</v>
      </c>
      <c r="L110" s="17">
        <v>0</v>
      </c>
      <c r="M110" s="17">
        <v>19.12</v>
      </c>
      <c r="N110" s="17">
        <v>51.4</v>
      </c>
      <c r="O110" s="17">
        <v>17.57</v>
      </c>
      <c r="P110" s="17">
        <v>0.8</v>
      </c>
    </row>
    <row r="111" ht="30" hidden="1" spans="1:16">
      <c r="A111" s="16"/>
      <c r="B111" s="17">
        <v>59</v>
      </c>
      <c r="C111" s="18" t="s">
        <v>69</v>
      </c>
      <c r="D111" s="17" t="s">
        <v>60</v>
      </c>
      <c r="E111" s="17">
        <v>3.8</v>
      </c>
      <c r="F111" s="17">
        <v>5.8</v>
      </c>
      <c r="G111" s="17">
        <v>13</v>
      </c>
      <c r="H111" s="17">
        <v>119.3</v>
      </c>
      <c r="I111" s="17">
        <v>0.1</v>
      </c>
      <c r="J111" s="17">
        <v>0</v>
      </c>
      <c r="K111" s="17">
        <v>0</v>
      </c>
      <c r="L111" s="17">
        <v>0</v>
      </c>
      <c r="M111" s="17">
        <v>0.16</v>
      </c>
      <c r="N111" s="17">
        <v>0</v>
      </c>
      <c r="O111" s="17">
        <v>0</v>
      </c>
      <c r="P111" s="17">
        <v>0.02</v>
      </c>
    </row>
    <row r="112" s="1" customFormat="1" hidden="1" spans="1:16">
      <c r="A112" s="16"/>
      <c r="B112" s="17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="1" customFormat="1" hidden="1" spans="1:16">
      <c r="A113" s="16"/>
      <c r="B113" s="17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="1" customFormat="1" hidden="1" spans="1:16">
      <c r="A114" s="16"/>
      <c r="B114" s="17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="1" customFormat="1" hidden="1" spans="1:16">
      <c r="A115" s="16"/>
      <c r="B115" s="16"/>
      <c r="C115" s="18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="1" customFormat="1" hidden="1" spans="1:16">
      <c r="A116" s="16"/>
      <c r="B116" s="16"/>
      <c r="C116" s="18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ht="15.75" hidden="1" spans="1:16">
      <c r="A117" s="19"/>
      <c r="B117" s="20"/>
      <c r="C117" s="21" t="s">
        <v>40</v>
      </c>
      <c r="D117" s="22">
        <f t="shared" ref="D117:P117" si="10">SUM(D108:D116)</f>
        <v>260</v>
      </c>
      <c r="E117" s="23">
        <f t="shared" si="10"/>
        <v>8.29</v>
      </c>
      <c r="F117" s="23">
        <f t="shared" si="10"/>
        <v>12.92</v>
      </c>
      <c r="G117" s="23">
        <f t="shared" si="10"/>
        <v>65.2</v>
      </c>
      <c r="H117" s="23">
        <f t="shared" si="10"/>
        <v>408.6</v>
      </c>
      <c r="I117" s="23">
        <f t="shared" si="10"/>
        <v>0.22</v>
      </c>
      <c r="J117" s="23">
        <f t="shared" si="10"/>
        <v>0.12</v>
      </c>
      <c r="K117" s="23">
        <f t="shared" si="10"/>
        <v>0.1</v>
      </c>
      <c r="L117" s="23">
        <f t="shared" si="10"/>
        <v>0</v>
      </c>
      <c r="M117" s="23">
        <f t="shared" si="10"/>
        <v>38.4</v>
      </c>
      <c r="N117" s="23">
        <f t="shared" si="10"/>
        <v>102.8</v>
      </c>
      <c r="O117" s="23">
        <f t="shared" si="10"/>
        <v>35.14</v>
      </c>
      <c r="P117" s="23">
        <f t="shared" si="10"/>
        <v>1.62</v>
      </c>
    </row>
    <row r="118" ht="31.5" hidden="1" spans="1:16">
      <c r="A118" s="19"/>
      <c r="B118" s="20"/>
      <c r="C118" s="21" t="s">
        <v>41</v>
      </c>
      <c r="D118" s="22"/>
      <c r="E118" s="23"/>
      <c r="F118" s="23"/>
      <c r="G118" s="23"/>
      <c r="H118" s="23">
        <f>(H95+H117)/27.2</f>
        <v>42.1323529411765</v>
      </c>
      <c r="I118" s="23"/>
      <c r="J118" s="30"/>
      <c r="K118" s="30"/>
      <c r="L118" s="30"/>
      <c r="M118" s="30"/>
      <c r="N118" s="30"/>
      <c r="O118" s="30"/>
      <c r="P118" s="30"/>
    </row>
    <row r="119" ht="15.75" hidden="1" spans="1:16">
      <c r="A119" s="24"/>
      <c r="B119" s="25"/>
      <c r="C119" s="21" t="s">
        <v>40</v>
      </c>
      <c r="D119" s="22">
        <f t="shared" ref="D119:P119" si="11">SUM(D95+D117)</f>
        <v>850</v>
      </c>
      <c r="E119" s="23">
        <f t="shared" si="11"/>
        <v>36.29</v>
      </c>
      <c r="F119" s="23">
        <f t="shared" si="11"/>
        <v>25.12</v>
      </c>
      <c r="G119" s="23">
        <f t="shared" si="11"/>
        <v>186.2</v>
      </c>
      <c r="H119" s="23">
        <f t="shared" si="11"/>
        <v>1146</v>
      </c>
      <c r="I119" s="23">
        <f t="shared" si="11"/>
        <v>0.37</v>
      </c>
      <c r="J119" s="23">
        <f t="shared" si="11"/>
        <v>0.24</v>
      </c>
      <c r="K119" s="23">
        <f t="shared" si="11"/>
        <v>26.1</v>
      </c>
      <c r="L119" s="23">
        <f t="shared" si="11"/>
        <v>0.06</v>
      </c>
      <c r="M119" s="23">
        <f t="shared" si="11"/>
        <v>312.68</v>
      </c>
      <c r="N119" s="23">
        <f t="shared" si="11"/>
        <v>365.27</v>
      </c>
      <c r="O119" s="23">
        <f t="shared" si="11"/>
        <v>108.01</v>
      </c>
      <c r="P119" s="23">
        <f t="shared" si="11"/>
        <v>7.95</v>
      </c>
    </row>
    <row r="120" ht="31.5" hidden="1" spans="1:16">
      <c r="A120" s="24"/>
      <c r="B120" s="25"/>
      <c r="C120" s="21" t="s">
        <v>41</v>
      </c>
      <c r="D120" s="26"/>
      <c r="E120" s="23"/>
      <c r="F120" s="23"/>
      <c r="G120" s="23"/>
      <c r="H120" s="23">
        <f>(H96+H119)/27.2</f>
        <v>43.1290549307959</v>
      </c>
      <c r="I120" s="23"/>
      <c r="J120" s="30"/>
      <c r="K120" s="30"/>
      <c r="L120" s="30"/>
      <c r="M120" s="30"/>
      <c r="N120" s="30"/>
      <c r="O120" s="30"/>
      <c r="P120" s="30"/>
    </row>
    <row r="121" ht="23.25" spans="1:16">
      <c r="A121" s="3" t="s">
        <v>8</v>
      </c>
      <c r="B121" s="4"/>
      <c r="C121" s="5"/>
      <c r="D121" s="4"/>
      <c r="E121" s="6" t="s">
        <v>9</v>
      </c>
      <c r="F121" s="7">
        <v>4</v>
      </c>
      <c r="G121" s="8"/>
      <c r="H121" s="4"/>
      <c r="I121" s="4"/>
      <c r="J121" s="4"/>
      <c r="K121" s="4"/>
      <c r="L121" s="4"/>
      <c r="M121" s="4"/>
      <c r="N121" s="4"/>
      <c r="O121" s="4"/>
      <c r="P121" s="4"/>
    </row>
    <row r="123" ht="45" spans="1:16">
      <c r="A123" s="9"/>
      <c r="B123" s="10" t="s">
        <v>10</v>
      </c>
      <c r="C123" s="11"/>
      <c r="D123" s="10"/>
      <c r="E123" s="10" t="s">
        <v>11</v>
      </c>
      <c r="F123" s="10"/>
      <c r="G123" s="10"/>
      <c r="H123" s="10" t="s">
        <v>12</v>
      </c>
      <c r="I123" s="10" t="s">
        <v>13</v>
      </c>
      <c r="J123" s="29"/>
      <c r="K123" s="29"/>
      <c r="L123" s="29"/>
      <c r="M123" s="10" t="s">
        <v>14</v>
      </c>
      <c r="N123" s="10"/>
      <c r="O123" s="10"/>
      <c r="P123" s="10"/>
    </row>
    <row r="124" ht="30.75" spans="1:16">
      <c r="A124" s="9" t="s">
        <v>15</v>
      </c>
      <c r="B124" s="10" t="s">
        <v>16</v>
      </c>
      <c r="C124" s="12" t="s">
        <v>17</v>
      </c>
      <c r="D124" s="10" t="s">
        <v>18</v>
      </c>
      <c r="E124" s="10" t="s">
        <v>19</v>
      </c>
      <c r="F124" s="10" t="s">
        <v>20</v>
      </c>
      <c r="G124" s="10" t="s">
        <v>21</v>
      </c>
      <c r="H124" s="10" t="s">
        <v>22</v>
      </c>
      <c r="I124" s="10" t="s">
        <v>23</v>
      </c>
      <c r="J124" s="10" t="s">
        <v>24</v>
      </c>
      <c r="K124" s="10" t="s">
        <v>25</v>
      </c>
      <c r="L124" s="10" t="s">
        <v>26</v>
      </c>
      <c r="M124" s="10" t="s">
        <v>27</v>
      </c>
      <c r="N124" s="10" t="s">
        <v>28</v>
      </c>
      <c r="O124" s="10" t="s">
        <v>29</v>
      </c>
      <c r="P124" s="10" t="s">
        <v>30</v>
      </c>
    </row>
    <row r="125" spans="1:16">
      <c r="A125" s="13" t="s">
        <v>31</v>
      </c>
      <c r="B125" s="14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7">
      <c r="A126" s="17"/>
      <c r="B126" s="17">
        <v>24</v>
      </c>
      <c r="C126" s="18" t="s">
        <v>32</v>
      </c>
      <c r="D126" s="17">
        <v>150</v>
      </c>
      <c r="E126" s="17">
        <v>1.1</v>
      </c>
      <c r="F126" s="17">
        <v>0.3</v>
      </c>
      <c r="G126" s="17">
        <v>8.9</v>
      </c>
      <c r="H126" s="17">
        <v>44</v>
      </c>
      <c r="I126" s="17">
        <v>0.11</v>
      </c>
      <c r="J126" s="17">
        <v>1.02</v>
      </c>
      <c r="K126" s="17">
        <v>0.06</v>
      </c>
      <c r="L126" s="17">
        <v>0</v>
      </c>
      <c r="M126" s="17">
        <v>131.17</v>
      </c>
      <c r="N126" s="17">
        <v>133.95</v>
      </c>
      <c r="O126" s="17">
        <v>28.69</v>
      </c>
      <c r="P126" s="17">
        <v>1.35</v>
      </c>
      <c r="Q126" s="37"/>
    </row>
    <row r="127" ht="30" spans="1:17">
      <c r="A127" s="17"/>
      <c r="B127" s="17">
        <v>56</v>
      </c>
      <c r="C127" s="18" t="s">
        <v>59</v>
      </c>
      <c r="D127" s="17" t="s">
        <v>60</v>
      </c>
      <c r="E127" s="17">
        <v>6.31</v>
      </c>
      <c r="F127" s="17">
        <v>7.15</v>
      </c>
      <c r="G127" s="17">
        <v>31.59</v>
      </c>
      <c r="H127" s="17">
        <v>215.25</v>
      </c>
      <c r="I127" s="17">
        <v>0</v>
      </c>
      <c r="J127" s="17">
        <v>0</v>
      </c>
      <c r="K127" s="17">
        <v>0</v>
      </c>
      <c r="L127" s="17">
        <v>0</v>
      </c>
      <c r="M127" s="17">
        <v>0.21</v>
      </c>
      <c r="N127" s="17">
        <v>0</v>
      </c>
      <c r="O127" s="17">
        <v>0</v>
      </c>
      <c r="P127" s="17">
        <v>0.02</v>
      </c>
      <c r="Q127" s="1"/>
    </row>
    <row r="128" ht="30" spans="1:16">
      <c r="A128" s="17"/>
      <c r="B128" s="17">
        <v>197</v>
      </c>
      <c r="C128" s="18" t="s">
        <v>53</v>
      </c>
      <c r="D128" s="17">
        <v>35</v>
      </c>
      <c r="E128" s="17">
        <v>9.67</v>
      </c>
      <c r="F128" s="17">
        <v>8.86</v>
      </c>
      <c r="G128" s="17">
        <v>19.75</v>
      </c>
      <c r="H128" s="17">
        <v>199.08</v>
      </c>
      <c r="I128" s="17">
        <v>0.02</v>
      </c>
      <c r="J128" s="17">
        <v>0</v>
      </c>
      <c r="K128" s="17">
        <v>0</v>
      </c>
      <c r="L128" s="17">
        <v>0</v>
      </c>
      <c r="M128" s="17">
        <v>4</v>
      </c>
      <c r="N128" s="17">
        <v>13</v>
      </c>
      <c r="O128" s="17">
        <v>2.8</v>
      </c>
      <c r="P128" s="17">
        <v>0.22</v>
      </c>
    </row>
    <row r="129" spans="1:16">
      <c r="A129" s="16"/>
      <c r="B129" s="17">
        <v>120</v>
      </c>
      <c r="C129" s="18" t="s">
        <v>37</v>
      </c>
      <c r="D129" s="17">
        <v>20</v>
      </c>
      <c r="E129" s="17">
        <v>5.7</v>
      </c>
      <c r="F129" s="17">
        <v>1.1</v>
      </c>
      <c r="G129" s="17">
        <v>37.2</v>
      </c>
      <c r="H129" s="17">
        <v>181.3</v>
      </c>
      <c r="I129" s="17">
        <v>0.02</v>
      </c>
      <c r="J129" s="17">
        <v>0.08</v>
      </c>
      <c r="K129" s="17">
        <v>0</v>
      </c>
      <c r="L129" s="17">
        <v>0.06</v>
      </c>
      <c r="M129" s="17">
        <v>6.8</v>
      </c>
      <c r="N129" s="17">
        <v>24</v>
      </c>
      <c r="O129" s="17">
        <v>8.2</v>
      </c>
      <c r="P129" s="17">
        <v>0.46</v>
      </c>
    </row>
    <row r="130" spans="1:16">
      <c r="A130" s="17"/>
      <c r="B130" s="17">
        <v>114</v>
      </c>
      <c r="C130" s="18" t="s">
        <v>35</v>
      </c>
      <c r="D130" s="17">
        <v>200</v>
      </c>
      <c r="E130" s="17">
        <v>0.1</v>
      </c>
      <c r="F130" s="17">
        <v>0</v>
      </c>
      <c r="G130" s="17">
        <v>5.5</v>
      </c>
      <c r="H130" s="17">
        <v>22.4</v>
      </c>
      <c r="I130" s="17">
        <v>0.01</v>
      </c>
      <c r="J130" s="17">
        <v>0.02</v>
      </c>
      <c r="K130" s="17">
        <v>13</v>
      </c>
      <c r="L130" s="17">
        <v>0</v>
      </c>
      <c r="M130" s="17">
        <v>16</v>
      </c>
      <c r="N130" s="17">
        <v>11</v>
      </c>
      <c r="O130" s="17">
        <v>9</v>
      </c>
      <c r="P130" s="17">
        <v>2.2</v>
      </c>
    </row>
    <row r="131" spans="1:16">
      <c r="A131" s="17"/>
      <c r="B131" s="17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>
      <c r="A132" s="17"/>
      <c r="B132" s="17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>
      <c r="A133" s="17"/>
      <c r="B133" s="17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>
      <c r="A134" s="17"/>
      <c r="B134" s="17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>
      <c r="A135" s="17"/>
      <c r="B135" s="17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ht="15.75" spans="1:16">
      <c r="A136" s="19"/>
      <c r="B136" s="20"/>
      <c r="C136" s="21" t="s">
        <v>40</v>
      </c>
      <c r="D136" s="22">
        <f t="shared" ref="D136:P136" si="12">SUM(D125:D135)</f>
        <v>405</v>
      </c>
      <c r="E136" s="23">
        <f t="shared" si="12"/>
        <v>22.88</v>
      </c>
      <c r="F136" s="23">
        <f t="shared" si="12"/>
        <v>17.41</v>
      </c>
      <c r="G136" s="23">
        <f t="shared" si="12"/>
        <v>102.94</v>
      </c>
      <c r="H136" s="23">
        <f t="shared" si="12"/>
        <v>662.03</v>
      </c>
      <c r="I136" s="23">
        <f t="shared" si="12"/>
        <v>0.16</v>
      </c>
      <c r="J136" s="23">
        <f t="shared" si="12"/>
        <v>1.12</v>
      </c>
      <c r="K136" s="23">
        <f t="shared" si="12"/>
        <v>13.06</v>
      </c>
      <c r="L136" s="23">
        <f t="shared" si="12"/>
        <v>0.06</v>
      </c>
      <c r="M136" s="23">
        <f t="shared" si="12"/>
        <v>158.18</v>
      </c>
      <c r="N136" s="23">
        <f t="shared" si="12"/>
        <v>181.95</v>
      </c>
      <c r="O136" s="23">
        <f t="shared" si="12"/>
        <v>48.69</v>
      </c>
      <c r="P136" s="23">
        <f t="shared" si="12"/>
        <v>4.25</v>
      </c>
    </row>
    <row r="137" ht="31.5" spans="1:16">
      <c r="A137" s="19"/>
      <c r="B137" s="20"/>
      <c r="C137" s="21" t="s">
        <v>41</v>
      </c>
      <c r="D137" s="22"/>
      <c r="E137" s="23"/>
      <c r="F137" s="23"/>
      <c r="G137" s="23"/>
      <c r="H137" s="23">
        <f>H136/27.2</f>
        <v>24.3393382352941</v>
      </c>
      <c r="I137" s="23"/>
      <c r="J137" s="23"/>
      <c r="K137" s="23"/>
      <c r="L137" s="23"/>
      <c r="M137" s="23"/>
      <c r="N137" s="23"/>
      <c r="O137" s="23"/>
      <c r="P137" s="23"/>
    </row>
    <row r="138" spans="1:16">
      <c r="A138" s="13" t="s">
        <v>42</v>
      </c>
      <c r="B138" s="14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1:16">
      <c r="A139" s="17"/>
      <c r="B139" s="17">
        <v>29</v>
      </c>
      <c r="C139" s="18" t="s">
        <v>54</v>
      </c>
      <c r="D139" s="17">
        <v>100</v>
      </c>
      <c r="E139" s="17">
        <v>1.1</v>
      </c>
      <c r="F139" s="17">
        <v>0.2</v>
      </c>
      <c r="G139" s="17">
        <v>3.8</v>
      </c>
      <c r="H139" s="17">
        <v>23</v>
      </c>
      <c r="I139" s="17">
        <v>0.02</v>
      </c>
      <c r="J139" s="17">
        <v>6</v>
      </c>
      <c r="K139" s="17">
        <v>0</v>
      </c>
      <c r="L139" s="17">
        <v>0</v>
      </c>
      <c r="M139" s="17">
        <v>13.8</v>
      </c>
      <c r="N139" s="17">
        <v>25.2</v>
      </c>
      <c r="O139" s="17">
        <v>8.4</v>
      </c>
      <c r="P139" s="17">
        <v>0.36</v>
      </c>
    </row>
    <row r="140" spans="1:16">
      <c r="A140" s="17"/>
      <c r="B140" s="17">
        <v>34</v>
      </c>
      <c r="C140" s="18" t="s">
        <v>70</v>
      </c>
      <c r="D140" s="17">
        <v>250</v>
      </c>
      <c r="E140" s="17">
        <v>4.5</v>
      </c>
      <c r="F140" s="17">
        <v>2.8</v>
      </c>
      <c r="G140" s="17">
        <v>6.9</v>
      </c>
      <c r="H140" s="17">
        <v>70.5</v>
      </c>
      <c r="I140" s="17">
        <v>0.04</v>
      </c>
      <c r="J140" s="17">
        <v>0</v>
      </c>
      <c r="K140" s="17">
        <v>0</v>
      </c>
      <c r="L140" s="17">
        <v>0</v>
      </c>
      <c r="M140" s="17">
        <v>33.8</v>
      </c>
      <c r="N140" s="17">
        <v>77.48</v>
      </c>
      <c r="O140" s="17">
        <v>20.28</v>
      </c>
      <c r="P140" s="17">
        <v>1.28</v>
      </c>
    </row>
    <row r="141" ht="30" spans="1:16">
      <c r="A141" s="17"/>
      <c r="B141" s="17">
        <v>148</v>
      </c>
      <c r="C141" s="18" t="s">
        <v>71</v>
      </c>
      <c r="D141" s="17">
        <v>100</v>
      </c>
      <c r="E141" s="17">
        <v>21.9</v>
      </c>
      <c r="F141" s="17">
        <v>17.5</v>
      </c>
      <c r="G141" s="17">
        <v>6.9</v>
      </c>
      <c r="H141" s="17">
        <v>272.6</v>
      </c>
      <c r="I141" s="17">
        <v>0.05</v>
      </c>
      <c r="J141" s="17">
        <v>0.55</v>
      </c>
      <c r="K141" s="17">
        <v>0</v>
      </c>
      <c r="L141" s="17">
        <v>0</v>
      </c>
      <c r="M141" s="17">
        <v>11.7</v>
      </c>
      <c r="N141" s="17">
        <v>170.76</v>
      </c>
      <c r="O141" s="17">
        <v>22.04</v>
      </c>
      <c r="P141" s="17">
        <v>2.47</v>
      </c>
    </row>
    <row r="142" spans="1:16">
      <c r="A142" s="17"/>
      <c r="B142" s="17">
        <v>52</v>
      </c>
      <c r="C142" s="18" t="s">
        <v>72</v>
      </c>
      <c r="D142" s="17">
        <v>180</v>
      </c>
      <c r="E142" s="17">
        <v>2.1</v>
      </c>
      <c r="F142" s="17">
        <v>3</v>
      </c>
      <c r="G142" s="17">
        <v>11.7</v>
      </c>
      <c r="H142" s="17">
        <v>81.9</v>
      </c>
      <c r="I142" s="17">
        <v>0.08</v>
      </c>
      <c r="J142" s="17">
        <v>0</v>
      </c>
      <c r="K142" s="17">
        <v>0</v>
      </c>
      <c r="L142" s="17">
        <v>0</v>
      </c>
      <c r="M142" s="17">
        <v>13.54</v>
      </c>
      <c r="N142" s="17">
        <v>50.83</v>
      </c>
      <c r="O142" s="17">
        <v>9.14</v>
      </c>
      <c r="P142" s="17">
        <v>0.93</v>
      </c>
    </row>
    <row r="143" spans="1:17">
      <c r="A143" s="17"/>
      <c r="B143" s="17">
        <v>119</v>
      </c>
      <c r="C143" s="18" t="s">
        <v>36</v>
      </c>
      <c r="D143" s="17">
        <v>30</v>
      </c>
      <c r="E143" s="17">
        <v>7.1</v>
      </c>
      <c r="F143" s="17">
        <v>0.7</v>
      </c>
      <c r="G143" s="17">
        <v>44.2</v>
      </c>
      <c r="H143" s="17">
        <v>240</v>
      </c>
      <c r="I143" s="17">
        <v>0.02</v>
      </c>
      <c r="J143" s="17">
        <v>0</v>
      </c>
      <c r="K143" s="17">
        <v>0</v>
      </c>
      <c r="L143" s="17">
        <v>0</v>
      </c>
      <c r="M143" s="17">
        <v>4</v>
      </c>
      <c r="N143" s="17">
        <v>13</v>
      </c>
      <c r="O143" s="17">
        <v>2.8</v>
      </c>
      <c r="P143" s="17">
        <v>0.22</v>
      </c>
      <c r="Q143" s="17"/>
    </row>
    <row r="144" spans="1:17">
      <c r="A144" s="17"/>
      <c r="B144" s="17">
        <v>120</v>
      </c>
      <c r="C144" s="18" t="s">
        <v>37</v>
      </c>
      <c r="D144" s="17">
        <v>20</v>
      </c>
      <c r="E144" s="17">
        <v>5.7</v>
      </c>
      <c r="F144" s="17">
        <v>1.1</v>
      </c>
      <c r="G144" s="17">
        <v>37.2</v>
      </c>
      <c r="H144" s="17">
        <v>181.3</v>
      </c>
      <c r="I144" s="17">
        <v>0.02</v>
      </c>
      <c r="J144" s="17">
        <v>0.08</v>
      </c>
      <c r="K144" s="17">
        <v>0</v>
      </c>
      <c r="L144" s="17">
        <v>0.06</v>
      </c>
      <c r="M144" s="17">
        <v>6.8</v>
      </c>
      <c r="N144" s="17">
        <v>24</v>
      </c>
      <c r="O144" s="17">
        <v>8.2</v>
      </c>
      <c r="P144" s="17">
        <v>0.46</v>
      </c>
      <c r="Q144" s="17"/>
    </row>
    <row r="145" spans="1:17">
      <c r="A145" s="16"/>
      <c r="B145" s="17">
        <v>98</v>
      </c>
      <c r="C145" s="18" t="s">
        <v>58</v>
      </c>
      <c r="D145" s="17">
        <v>200</v>
      </c>
      <c r="E145" s="17">
        <v>0.4</v>
      </c>
      <c r="F145" s="17">
        <v>0</v>
      </c>
      <c r="G145" s="17">
        <v>27</v>
      </c>
      <c r="H145" s="17">
        <v>110</v>
      </c>
      <c r="I145" s="17">
        <v>0.02</v>
      </c>
      <c r="J145" s="17">
        <v>0.08</v>
      </c>
      <c r="K145" s="17">
        <v>0</v>
      </c>
      <c r="L145" s="17">
        <v>0.06</v>
      </c>
      <c r="M145" s="17">
        <v>6.8</v>
      </c>
      <c r="N145" s="17">
        <v>24</v>
      </c>
      <c r="O145" s="17">
        <v>8.2</v>
      </c>
      <c r="P145" s="17">
        <v>0.46</v>
      </c>
      <c r="Q145" s="38"/>
    </row>
    <row r="146" spans="1:16">
      <c r="A146" s="17"/>
      <c r="B146" s="17"/>
      <c r="C146" s="18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>
      <c r="A147" s="17"/>
      <c r="B147" s="17"/>
      <c r="C147" s="18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ht="15.75" spans="1:16">
      <c r="A148" s="19"/>
      <c r="B148" s="20"/>
      <c r="C148" s="21" t="s">
        <v>40</v>
      </c>
      <c r="D148" s="22">
        <f t="shared" ref="D148:P148" si="13">SUM(D138:D147)</f>
        <v>880</v>
      </c>
      <c r="E148" s="23">
        <f t="shared" si="13"/>
        <v>42.8</v>
      </c>
      <c r="F148" s="23">
        <f t="shared" si="13"/>
        <v>25.3</v>
      </c>
      <c r="G148" s="23">
        <f t="shared" si="13"/>
        <v>137.7</v>
      </c>
      <c r="H148" s="23">
        <f t="shared" si="13"/>
        <v>979.3</v>
      </c>
      <c r="I148" s="23">
        <f t="shared" si="13"/>
        <v>0.25</v>
      </c>
      <c r="J148" s="23">
        <f t="shared" si="13"/>
        <v>6.71</v>
      </c>
      <c r="K148" s="23">
        <f t="shared" si="13"/>
        <v>0</v>
      </c>
      <c r="L148" s="23">
        <f t="shared" si="13"/>
        <v>0.12</v>
      </c>
      <c r="M148" s="23">
        <f t="shared" si="13"/>
        <v>90.44</v>
      </c>
      <c r="N148" s="23">
        <f t="shared" si="13"/>
        <v>385.27</v>
      </c>
      <c r="O148" s="23">
        <f t="shared" si="13"/>
        <v>79.06</v>
      </c>
      <c r="P148" s="23">
        <f t="shared" si="13"/>
        <v>6.18</v>
      </c>
    </row>
    <row r="149" ht="6" customHeight="1" spans="1:16">
      <c r="A149" s="19"/>
      <c r="B149" s="20"/>
      <c r="C149" s="21" t="s">
        <v>41</v>
      </c>
      <c r="D149" s="22"/>
      <c r="E149" s="23"/>
      <c r="F149" s="23"/>
      <c r="G149" s="23"/>
      <c r="H149" s="23">
        <f>H148/27.2</f>
        <v>36.0036764705882</v>
      </c>
      <c r="I149" s="23"/>
      <c r="J149" s="23"/>
      <c r="K149" s="23"/>
      <c r="L149" s="23"/>
      <c r="M149" s="23"/>
      <c r="N149" s="23"/>
      <c r="O149" s="23"/>
      <c r="P149" s="23"/>
    </row>
    <row r="150" hidden="1" spans="1:16">
      <c r="A150" s="13" t="s">
        <v>48</v>
      </c>
      <c r="B150" s="14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hidden="1" spans="1:16">
      <c r="A151" s="16"/>
      <c r="B151" s="17" t="s">
        <v>38</v>
      </c>
      <c r="C151" s="18" t="s">
        <v>49</v>
      </c>
      <c r="D151" s="17">
        <v>200</v>
      </c>
      <c r="E151" s="17">
        <v>0.4</v>
      </c>
      <c r="F151" s="17">
        <v>0.1</v>
      </c>
      <c r="G151" s="17">
        <v>11.6</v>
      </c>
      <c r="H151" s="17">
        <v>47.2</v>
      </c>
      <c r="I151" s="17">
        <v>0.06</v>
      </c>
      <c r="J151" s="17">
        <v>0.06</v>
      </c>
      <c r="K151" s="17">
        <v>0.05</v>
      </c>
      <c r="L151" s="17">
        <v>0</v>
      </c>
      <c r="M151" s="17">
        <v>19.12</v>
      </c>
      <c r="N151" s="17">
        <v>51.4</v>
      </c>
      <c r="O151" s="17">
        <v>17.57</v>
      </c>
      <c r="P151" s="17">
        <v>0.8</v>
      </c>
    </row>
    <row r="152" ht="30" hidden="1" spans="1:16">
      <c r="A152" s="16"/>
      <c r="B152" s="17">
        <v>281</v>
      </c>
      <c r="C152" s="18" t="s">
        <v>39</v>
      </c>
      <c r="D152" s="17">
        <v>60</v>
      </c>
      <c r="E152" s="17">
        <v>4.09</v>
      </c>
      <c r="F152" s="17">
        <v>7.02</v>
      </c>
      <c r="G152" s="17">
        <v>40.6</v>
      </c>
      <c r="H152" s="17">
        <v>242.1</v>
      </c>
      <c r="I152" s="17">
        <v>0.06</v>
      </c>
      <c r="J152" s="17">
        <v>0.06</v>
      </c>
      <c r="K152" s="17">
        <v>0.05</v>
      </c>
      <c r="L152" s="17">
        <v>0</v>
      </c>
      <c r="M152" s="17">
        <v>19.12</v>
      </c>
      <c r="N152" s="17">
        <v>51.4</v>
      </c>
      <c r="O152" s="17">
        <v>17.57</v>
      </c>
      <c r="P152" s="17">
        <v>0.8</v>
      </c>
    </row>
    <row r="153" ht="30" hidden="1" spans="1:16">
      <c r="A153" s="16"/>
      <c r="B153" s="17">
        <v>206</v>
      </c>
      <c r="C153" s="18" t="s">
        <v>73</v>
      </c>
      <c r="D153" s="17" t="s">
        <v>60</v>
      </c>
      <c r="E153" s="17">
        <v>3.3</v>
      </c>
      <c r="F153" s="17">
        <v>3.6</v>
      </c>
      <c r="G153" s="17">
        <v>12.1</v>
      </c>
      <c r="H153" s="17">
        <v>94.6</v>
      </c>
      <c r="I153" s="17">
        <v>0</v>
      </c>
      <c r="J153" s="17">
        <v>4.39</v>
      </c>
      <c r="K153" s="17">
        <v>0</v>
      </c>
      <c r="L153" s="17">
        <v>0</v>
      </c>
      <c r="M153" s="17">
        <v>0.32</v>
      </c>
      <c r="N153" s="17">
        <v>0</v>
      </c>
      <c r="O153" s="17">
        <v>0</v>
      </c>
      <c r="P153" s="17">
        <v>0.03</v>
      </c>
    </row>
    <row r="154" hidden="1" spans="1:16">
      <c r="A154" s="16"/>
      <c r="B154" s="17"/>
      <c r="C154" s="18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hidden="1" spans="1:16">
      <c r="A155" s="16"/>
      <c r="B155" s="17"/>
      <c r="C155" s="18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hidden="1" spans="1:16">
      <c r="A156" s="16"/>
      <c r="B156" s="16"/>
      <c r="C156" s="18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hidden="1" spans="1:16">
      <c r="A157" s="16"/>
      <c r="B157" s="16"/>
      <c r="C157" s="18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hidden="1" spans="1:16">
      <c r="A158" s="16"/>
      <c r="B158" s="16"/>
      <c r="C158" s="18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ht="15.75" hidden="1" spans="1:16">
      <c r="A159" s="19"/>
      <c r="B159" s="20"/>
      <c r="C159" s="21" t="s">
        <v>40</v>
      </c>
      <c r="D159" s="22">
        <f t="shared" ref="D159:P159" si="14">SUM(D150:D158)</f>
        <v>260</v>
      </c>
      <c r="E159" s="23">
        <f t="shared" si="14"/>
        <v>7.79</v>
      </c>
      <c r="F159" s="23">
        <f t="shared" si="14"/>
        <v>10.72</v>
      </c>
      <c r="G159" s="23">
        <f t="shared" si="14"/>
        <v>64.3</v>
      </c>
      <c r="H159" s="23">
        <f t="shared" si="14"/>
        <v>383.9</v>
      </c>
      <c r="I159" s="23">
        <f t="shared" si="14"/>
        <v>0.12</v>
      </c>
      <c r="J159" s="23">
        <f t="shared" si="14"/>
        <v>4.51</v>
      </c>
      <c r="K159" s="23">
        <f t="shared" si="14"/>
        <v>0.1</v>
      </c>
      <c r="L159" s="23">
        <f t="shared" si="14"/>
        <v>0</v>
      </c>
      <c r="M159" s="23">
        <f t="shared" si="14"/>
        <v>38.56</v>
      </c>
      <c r="N159" s="23">
        <f t="shared" si="14"/>
        <v>102.8</v>
      </c>
      <c r="O159" s="23">
        <f t="shared" si="14"/>
        <v>35.14</v>
      </c>
      <c r="P159" s="23">
        <f t="shared" si="14"/>
        <v>1.63</v>
      </c>
    </row>
    <row r="160" ht="31.5" hidden="1" spans="1:16">
      <c r="A160" s="19"/>
      <c r="B160" s="20"/>
      <c r="C160" s="21" t="s">
        <v>41</v>
      </c>
      <c r="D160" s="22"/>
      <c r="E160" s="23"/>
      <c r="F160" s="23"/>
      <c r="G160" s="23"/>
      <c r="H160" s="23">
        <f>(H136+H159)/27.2</f>
        <v>38.4533088235294</v>
      </c>
      <c r="I160" s="23"/>
      <c r="J160" s="30"/>
      <c r="K160" s="30"/>
      <c r="L160" s="30"/>
      <c r="M160" s="30"/>
      <c r="N160" s="30"/>
      <c r="O160" s="30"/>
      <c r="P160" s="30"/>
    </row>
    <row r="161" ht="5" hidden="1" customHeight="1" spans="1:16">
      <c r="A161" s="24"/>
      <c r="B161" s="25"/>
      <c r="C161" s="21" t="s">
        <v>40</v>
      </c>
      <c r="D161" s="22">
        <f t="shared" ref="D161:P161" si="15">SUM(D136+D159)</f>
        <v>665</v>
      </c>
      <c r="E161" s="23">
        <f t="shared" si="15"/>
        <v>30.67</v>
      </c>
      <c r="F161" s="23">
        <f t="shared" si="15"/>
        <v>28.13</v>
      </c>
      <c r="G161" s="23">
        <f t="shared" si="15"/>
        <v>167.24</v>
      </c>
      <c r="H161" s="23">
        <f t="shared" si="15"/>
        <v>1045.93</v>
      </c>
      <c r="I161" s="23">
        <f t="shared" si="15"/>
        <v>0.28</v>
      </c>
      <c r="J161" s="23">
        <f t="shared" si="15"/>
        <v>5.63</v>
      </c>
      <c r="K161" s="23">
        <f t="shared" si="15"/>
        <v>13.16</v>
      </c>
      <c r="L161" s="23">
        <f t="shared" si="15"/>
        <v>0.06</v>
      </c>
      <c r="M161" s="23">
        <f t="shared" si="15"/>
        <v>196.74</v>
      </c>
      <c r="N161" s="23">
        <f t="shared" si="15"/>
        <v>284.75</v>
      </c>
      <c r="O161" s="23">
        <f t="shared" si="15"/>
        <v>83.83</v>
      </c>
      <c r="P161" s="23">
        <f t="shared" si="15"/>
        <v>5.88</v>
      </c>
    </row>
    <row r="162" ht="17" hidden="1" customHeight="1" spans="1:16">
      <c r="A162" s="24"/>
      <c r="B162" s="25"/>
      <c r="C162" s="21" t="s">
        <v>41</v>
      </c>
      <c r="D162" s="26"/>
      <c r="E162" s="23"/>
      <c r="F162" s="23"/>
      <c r="G162" s="23"/>
      <c r="H162" s="23">
        <f>(H137+H161)/27.2</f>
        <v>39.3481374351211</v>
      </c>
      <c r="I162" s="23"/>
      <c r="J162" s="30"/>
      <c r="K162" s="30"/>
      <c r="L162" s="30"/>
      <c r="M162" s="30"/>
      <c r="N162" s="30"/>
      <c r="O162" s="30"/>
      <c r="P162" s="30"/>
    </row>
    <row r="163" ht="23.25" spans="1:16">
      <c r="A163" s="3" t="s">
        <v>8</v>
      </c>
      <c r="B163" s="4"/>
      <c r="C163" s="5"/>
      <c r="D163" s="4"/>
      <c r="E163" s="6" t="s">
        <v>9</v>
      </c>
      <c r="F163" s="7">
        <v>5</v>
      </c>
      <c r="G163" s="8"/>
      <c r="H163" s="4"/>
      <c r="I163" s="4"/>
      <c r="J163" s="4"/>
      <c r="K163" s="4"/>
      <c r="L163" s="4"/>
      <c r="M163" s="4"/>
      <c r="N163" s="4"/>
      <c r="O163" s="4"/>
      <c r="P163" s="4"/>
    </row>
    <row r="165" ht="45" spans="1:16">
      <c r="A165" s="9"/>
      <c r="B165" s="10" t="s">
        <v>10</v>
      </c>
      <c r="C165" s="11"/>
      <c r="D165" s="10"/>
      <c r="E165" s="10" t="s">
        <v>11</v>
      </c>
      <c r="F165" s="10"/>
      <c r="G165" s="10"/>
      <c r="H165" s="10" t="s">
        <v>12</v>
      </c>
      <c r="I165" s="10" t="s">
        <v>13</v>
      </c>
      <c r="J165" s="29"/>
      <c r="K165" s="29"/>
      <c r="L165" s="29"/>
      <c r="M165" s="10" t="s">
        <v>14</v>
      </c>
      <c r="N165" s="10"/>
      <c r="O165" s="10"/>
      <c r="P165" s="10"/>
    </row>
    <row r="166" ht="30.75" spans="1:16">
      <c r="A166" s="9" t="s">
        <v>15</v>
      </c>
      <c r="B166" s="10" t="s">
        <v>16</v>
      </c>
      <c r="C166" s="12" t="s">
        <v>17</v>
      </c>
      <c r="D166" s="10" t="s">
        <v>18</v>
      </c>
      <c r="E166" s="10" t="s">
        <v>19</v>
      </c>
      <c r="F166" s="10" t="s">
        <v>20</v>
      </c>
      <c r="G166" s="10" t="s">
        <v>21</v>
      </c>
      <c r="H166" s="10" t="s">
        <v>22</v>
      </c>
      <c r="I166" s="10" t="s">
        <v>23</v>
      </c>
      <c r="J166" s="10" t="s">
        <v>24</v>
      </c>
      <c r="K166" s="10" t="s">
        <v>25</v>
      </c>
      <c r="L166" s="10" t="s">
        <v>26</v>
      </c>
      <c r="M166" s="10" t="s">
        <v>27</v>
      </c>
      <c r="N166" s="10" t="s">
        <v>28</v>
      </c>
      <c r="O166" s="10" t="s">
        <v>29</v>
      </c>
      <c r="P166" s="10" t="s">
        <v>30</v>
      </c>
    </row>
    <row r="167" spans="1:16">
      <c r="A167" s="13" t="s">
        <v>31</v>
      </c>
      <c r="B167" s="14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1:16">
      <c r="A168" s="16"/>
      <c r="B168" s="17">
        <v>24</v>
      </c>
      <c r="C168" s="18" t="s">
        <v>32</v>
      </c>
      <c r="D168" s="17">
        <v>150</v>
      </c>
      <c r="E168" s="17">
        <v>1.1</v>
      </c>
      <c r="F168" s="17">
        <v>0.3</v>
      </c>
      <c r="G168" s="17">
        <v>8.9</v>
      </c>
      <c r="H168" s="17">
        <v>44</v>
      </c>
      <c r="I168" s="17">
        <v>0.08</v>
      </c>
      <c r="J168" s="17">
        <v>0.88</v>
      </c>
      <c r="K168" s="17">
        <v>0</v>
      </c>
      <c r="L168" s="17">
        <v>0</v>
      </c>
      <c r="M168" s="17">
        <v>188.96</v>
      </c>
      <c r="N168" s="17">
        <v>167.11</v>
      </c>
      <c r="O168" s="17">
        <v>29.71</v>
      </c>
      <c r="P168" s="17">
        <v>0.99</v>
      </c>
    </row>
    <row r="169" spans="1:16">
      <c r="A169" s="16"/>
      <c r="B169" s="17">
        <v>152</v>
      </c>
      <c r="C169" s="18" t="s">
        <v>74</v>
      </c>
      <c r="D169" s="17">
        <v>100</v>
      </c>
      <c r="E169" s="17">
        <v>19.8</v>
      </c>
      <c r="F169" s="17">
        <v>13.3</v>
      </c>
      <c r="G169" s="17">
        <v>9.2</v>
      </c>
      <c r="H169" s="17">
        <v>235.3</v>
      </c>
      <c r="I169" s="17">
        <v>0.06</v>
      </c>
      <c r="J169" s="17">
        <v>0</v>
      </c>
      <c r="K169" s="17">
        <v>0</v>
      </c>
      <c r="L169" s="17">
        <v>0</v>
      </c>
      <c r="M169" s="17">
        <v>226.48</v>
      </c>
      <c r="N169" s="17">
        <v>187.22</v>
      </c>
      <c r="O169" s="17">
        <v>40.37</v>
      </c>
      <c r="P169" s="17">
        <v>0.97</v>
      </c>
    </row>
    <row r="170" spans="1:16">
      <c r="A170" s="16"/>
      <c r="B170" s="17">
        <v>64</v>
      </c>
      <c r="C170" s="18" t="s">
        <v>75</v>
      </c>
      <c r="D170" s="17">
        <v>180</v>
      </c>
      <c r="E170" s="17">
        <v>4.3</v>
      </c>
      <c r="F170" s="17">
        <v>2.7</v>
      </c>
      <c r="G170" s="17">
        <v>26.8</v>
      </c>
      <c r="H170" s="17">
        <v>149.1</v>
      </c>
      <c r="I170" s="17">
        <v>0.02</v>
      </c>
      <c r="J170" s="17">
        <v>0</v>
      </c>
      <c r="K170" s="17">
        <v>0</v>
      </c>
      <c r="L170" s="17">
        <v>0</v>
      </c>
      <c r="M170" s="17">
        <v>4</v>
      </c>
      <c r="N170" s="17">
        <v>13</v>
      </c>
      <c r="O170" s="17">
        <v>2.8</v>
      </c>
      <c r="P170" s="17">
        <v>0.22</v>
      </c>
    </row>
    <row r="171" spans="1:16">
      <c r="A171" s="16"/>
      <c r="B171" s="17">
        <v>119</v>
      </c>
      <c r="C171" s="18" t="s">
        <v>36</v>
      </c>
      <c r="D171" s="17">
        <v>20</v>
      </c>
      <c r="E171" s="17">
        <v>7.1</v>
      </c>
      <c r="F171" s="17">
        <v>0.7</v>
      </c>
      <c r="G171" s="17">
        <v>44.22</v>
      </c>
      <c r="H171" s="17">
        <v>240</v>
      </c>
      <c r="I171" s="17">
        <v>0.02</v>
      </c>
      <c r="J171" s="17">
        <v>0.08</v>
      </c>
      <c r="K171" s="17">
        <v>0</v>
      </c>
      <c r="L171" s="17">
        <v>0.06</v>
      </c>
      <c r="M171" s="17">
        <v>6.8</v>
      </c>
      <c r="N171" s="17">
        <v>24</v>
      </c>
      <c r="O171" s="17">
        <v>8.2</v>
      </c>
      <c r="P171" s="17">
        <v>0.46</v>
      </c>
    </row>
    <row r="172" spans="1:16">
      <c r="A172" s="16"/>
      <c r="B172" s="17">
        <v>120</v>
      </c>
      <c r="C172" s="18" t="s">
        <v>37</v>
      </c>
      <c r="D172" s="17">
        <v>20</v>
      </c>
      <c r="E172" s="17">
        <v>5.7</v>
      </c>
      <c r="F172" s="17">
        <v>1.1</v>
      </c>
      <c r="G172" s="17">
        <v>37.2</v>
      </c>
      <c r="H172" s="17">
        <v>181.3</v>
      </c>
      <c r="I172" s="17">
        <v>0.01</v>
      </c>
      <c r="J172" s="17">
        <v>0.02</v>
      </c>
      <c r="K172" s="17">
        <v>13</v>
      </c>
      <c r="L172" s="17">
        <v>0</v>
      </c>
      <c r="M172" s="17">
        <v>16</v>
      </c>
      <c r="N172" s="17">
        <v>11</v>
      </c>
      <c r="O172" s="17">
        <v>9</v>
      </c>
      <c r="P172" s="17">
        <v>2.2</v>
      </c>
    </row>
    <row r="173" spans="1:16">
      <c r="A173" s="16"/>
      <c r="B173" s="17">
        <v>114</v>
      </c>
      <c r="C173" s="18" t="s">
        <v>35</v>
      </c>
      <c r="D173" s="17">
        <v>200</v>
      </c>
      <c r="E173" s="17">
        <v>0.1</v>
      </c>
      <c r="F173" s="17">
        <v>0</v>
      </c>
      <c r="G173" s="17">
        <v>5.5</v>
      </c>
      <c r="H173" s="17">
        <v>22.4</v>
      </c>
      <c r="I173" s="17">
        <v>0.01</v>
      </c>
      <c r="J173" s="17">
        <v>140</v>
      </c>
      <c r="K173" s="17">
        <v>0</v>
      </c>
      <c r="L173" s="17">
        <v>0</v>
      </c>
      <c r="M173" s="17">
        <v>150</v>
      </c>
      <c r="N173" s="17">
        <v>81.6</v>
      </c>
      <c r="O173" s="17">
        <v>7.05</v>
      </c>
      <c r="P173" s="17">
        <v>0.09</v>
      </c>
    </row>
    <row r="174" spans="1:16">
      <c r="A174" s="16"/>
      <c r="B174" s="17"/>
      <c r="C174" s="18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>
      <c r="A175" s="16"/>
      <c r="B175" s="16"/>
      <c r="C175" s="18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1:16">
      <c r="A176" s="16"/>
      <c r="B176" s="16"/>
      <c r="C176" s="18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ht="15.75" spans="1:16">
      <c r="A177" s="19"/>
      <c r="B177" s="20"/>
      <c r="C177" s="21" t="s">
        <v>40</v>
      </c>
      <c r="D177" s="22">
        <f t="shared" ref="D177:P177" si="16">SUM(D167:D176)</f>
        <v>670</v>
      </c>
      <c r="E177" s="23">
        <f t="shared" si="16"/>
        <v>38.1</v>
      </c>
      <c r="F177" s="23">
        <f t="shared" si="16"/>
        <v>18.1</v>
      </c>
      <c r="G177" s="23">
        <f t="shared" si="16"/>
        <v>131.82</v>
      </c>
      <c r="H177" s="23">
        <f t="shared" si="16"/>
        <v>872.1</v>
      </c>
      <c r="I177" s="23">
        <f t="shared" si="16"/>
        <v>0.2</v>
      </c>
      <c r="J177" s="23">
        <f t="shared" si="16"/>
        <v>140.98</v>
      </c>
      <c r="K177" s="23">
        <f t="shared" si="16"/>
        <v>13</v>
      </c>
      <c r="L177" s="23">
        <f t="shared" si="16"/>
        <v>0.06</v>
      </c>
      <c r="M177" s="23">
        <f t="shared" si="16"/>
        <v>592.24</v>
      </c>
      <c r="N177" s="23">
        <f t="shared" si="16"/>
        <v>483.93</v>
      </c>
      <c r="O177" s="23">
        <f t="shared" si="16"/>
        <v>97.13</v>
      </c>
      <c r="P177" s="23">
        <f t="shared" si="16"/>
        <v>4.93</v>
      </c>
    </row>
    <row r="178" ht="31.5" spans="1:16">
      <c r="A178" s="19"/>
      <c r="B178" s="20"/>
      <c r="C178" s="21" t="s">
        <v>41</v>
      </c>
      <c r="D178" s="22"/>
      <c r="E178" s="23"/>
      <c r="F178" s="23"/>
      <c r="G178" s="23"/>
      <c r="H178" s="23">
        <f>H177/27.2</f>
        <v>32.0625</v>
      </c>
      <c r="I178" s="23"/>
      <c r="J178" s="23"/>
      <c r="K178" s="23"/>
      <c r="L178" s="23"/>
      <c r="M178" s="23"/>
      <c r="N178" s="23"/>
      <c r="O178" s="23"/>
      <c r="P178" s="23"/>
    </row>
    <row r="179" spans="1:16">
      <c r="A179" s="13" t="s">
        <v>42</v>
      </c>
      <c r="B179" s="14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>
      <c r="A180" s="16"/>
      <c r="B180" s="17">
        <v>23</v>
      </c>
      <c r="C180" s="18" t="s">
        <v>76</v>
      </c>
      <c r="D180" s="17">
        <v>100</v>
      </c>
      <c r="E180" s="17">
        <v>0.4</v>
      </c>
      <c r="F180" s="17">
        <v>0.1</v>
      </c>
      <c r="G180" s="17">
        <v>2.8</v>
      </c>
      <c r="H180" s="17">
        <v>17</v>
      </c>
      <c r="I180" s="17">
        <v>0.03</v>
      </c>
      <c r="J180" s="17">
        <v>10.5</v>
      </c>
      <c r="K180" s="17">
        <v>0</v>
      </c>
      <c r="L180" s="17">
        <v>0</v>
      </c>
      <c r="M180" s="17">
        <v>11.1</v>
      </c>
      <c r="N180" s="17">
        <v>20.4</v>
      </c>
      <c r="O180" s="17">
        <v>10.2</v>
      </c>
      <c r="P180" s="17">
        <v>0.45</v>
      </c>
    </row>
    <row r="181" spans="1:16">
      <c r="A181" s="16"/>
      <c r="B181" s="17">
        <v>37</v>
      </c>
      <c r="C181" s="18" t="s">
        <v>77</v>
      </c>
      <c r="D181" s="17">
        <v>250</v>
      </c>
      <c r="E181" s="17">
        <v>3</v>
      </c>
      <c r="F181" s="17">
        <v>2.7</v>
      </c>
      <c r="G181" s="17">
        <v>5.4</v>
      </c>
      <c r="H181" s="17">
        <v>57.8</v>
      </c>
      <c r="I181" s="17">
        <v>0.49</v>
      </c>
      <c r="J181" s="17">
        <v>1.15</v>
      </c>
      <c r="K181" s="17">
        <v>0</v>
      </c>
      <c r="L181" s="17">
        <v>0</v>
      </c>
      <c r="M181" s="17">
        <v>15.33</v>
      </c>
      <c r="N181" s="17">
        <v>189.76</v>
      </c>
      <c r="O181" s="17">
        <v>29.94</v>
      </c>
      <c r="P181" s="17">
        <v>2.06</v>
      </c>
    </row>
    <row r="182" ht="30" spans="1:16">
      <c r="A182" s="16"/>
      <c r="B182" s="17">
        <v>82</v>
      </c>
      <c r="C182" s="18" t="s">
        <v>78</v>
      </c>
      <c r="D182" s="17">
        <v>105</v>
      </c>
      <c r="E182" s="17">
        <v>26.18</v>
      </c>
      <c r="F182" s="17">
        <v>22.2</v>
      </c>
      <c r="G182" s="17">
        <v>0.75</v>
      </c>
      <c r="H182" s="17">
        <v>305.79</v>
      </c>
      <c r="I182" s="17">
        <v>0.02</v>
      </c>
      <c r="J182" s="17">
        <v>0</v>
      </c>
      <c r="K182" s="17">
        <v>12.6</v>
      </c>
      <c r="L182" s="17">
        <v>1.15</v>
      </c>
      <c r="M182" s="17">
        <v>4.67</v>
      </c>
      <c r="N182" s="17">
        <v>53.59</v>
      </c>
      <c r="O182" s="17">
        <v>17.48</v>
      </c>
      <c r="P182" s="17">
        <v>0.36</v>
      </c>
    </row>
    <row r="183" ht="30" spans="1:16">
      <c r="A183" s="16"/>
      <c r="B183" s="17">
        <v>54</v>
      </c>
      <c r="C183" s="18" t="s">
        <v>52</v>
      </c>
      <c r="D183" s="17">
        <v>180</v>
      </c>
      <c r="E183" s="17">
        <v>4.8</v>
      </c>
      <c r="F183" s="17">
        <v>3.4</v>
      </c>
      <c r="G183" s="17">
        <v>22.6</v>
      </c>
      <c r="H183" s="17">
        <v>140.2</v>
      </c>
      <c r="I183" s="17">
        <v>0</v>
      </c>
      <c r="J183" s="17">
        <v>4.39</v>
      </c>
      <c r="K183" s="17">
        <v>0</v>
      </c>
      <c r="L183" s="17">
        <v>0</v>
      </c>
      <c r="M183" s="17">
        <v>0.32</v>
      </c>
      <c r="N183" s="17">
        <v>0</v>
      </c>
      <c r="O183" s="17">
        <v>0</v>
      </c>
      <c r="P183" s="17">
        <v>0.03</v>
      </c>
    </row>
    <row r="184" spans="1:16">
      <c r="A184" s="16"/>
      <c r="B184" s="17">
        <v>119</v>
      </c>
      <c r="C184" s="18" t="s">
        <v>36</v>
      </c>
      <c r="D184" s="17">
        <v>30</v>
      </c>
      <c r="E184" s="17">
        <v>7.1</v>
      </c>
      <c r="F184" s="17">
        <v>0.7</v>
      </c>
      <c r="G184" s="17">
        <v>44.2</v>
      </c>
      <c r="H184" s="17">
        <v>240</v>
      </c>
      <c r="I184" s="17">
        <v>0.02</v>
      </c>
      <c r="J184" s="17">
        <v>0</v>
      </c>
      <c r="K184" s="17">
        <v>0</v>
      </c>
      <c r="L184" s="17">
        <v>0</v>
      </c>
      <c r="M184" s="17">
        <v>4</v>
      </c>
      <c r="N184" s="17">
        <v>13</v>
      </c>
      <c r="O184" s="17">
        <v>2.8</v>
      </c>
      <c r="P184" s="17">
        <v>0.22</v>
      </c>
    </row>
    <row r="185" spans="1:16">
      <c r="A185" s="16"/>
      <c r="B185" s="17">
        <v>120</v>
      </c>
      <c r="C185" s="18" t="s">
        <v>37</v>
      </c>
      <c r="D185" s="17">
        <v>20</v>
      </c>
      <c r="E185" s="17">
        <v>5.7</v>
      </c>
      <c r="F185" s="17">
        <v>1.1</v>
      </c>
      <c r="G185" s="17">
        <v>37.2</v>
      </c>
      <c r="H185" s="17">
        <v>181.3</v>
      </c>
      <c r="I185" s="17">
        <v>0.02</v>
      </c>
      <c r="J185" s="17">
        <v>0.08</v>
      </c>
      <c r="K185" s="17">
        <v>0</v>
      </c>
      <c r="L185" s="17">
        <v>0.06</v>
      </c>
      <c r="M185" s="17">
        <v>6.8</v>
      </c>
      <c r="N185" s="17">
        <v>24</v>
      </c>
      <c r="O185" s="17">
        <v>8.2</v>
      </c>
      <c r="P185" s="17">
        <v>0.46</v>
      </c>
    </row>
    <row r="186" spans="1:16">
      <c r="A186" s="16"/>
      <c r="B186" s="17">
        <v>107</v>
      </c>
      <c r="C186" s="18" t="s">
        <v>79</v>
      </c>
      <c r="D186" s="17">
        <v>200</v>
      </c>
      <c r="E186" s="17">
        <v>0.4</v>
      </c>
      <c r="F186" s="17">
        <v>0.1</v>
      </c>
      <c r="G186" s="17">
        <v>11.6</v>
      </c>
      <c r="H186" s="17">
        <v>47.2</v>
      </c>
      <c r="I186" s="17">
        <v>0.03</v>
      </c>
      <c r="J186" s="17">
        <v>10.5</v>
      </c>
      <c r="K186" s="17">
        <v>0</v>
      </c>
      <c r="L186" s="17">
        <v>0</v>
      </c>
      <c r="M186" s="17">
        <v>11.1</v>
      </c>
      <c r="N186" s="17">
        <v>20.4</v>
      </c>
      <c r="O186" s="17">
        <v>10.2</v>
      </c>
      <c r="P186" s="17">
        <v>0.45</v>
      </c>
    </row>
    <row r="187" spans="1:16">
      <c r="A187" s="16"/>
      <c r="B187" s="16"/>
      <c r="C187" s="18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>
      <c r="A188" s="16"/>
      <c r="B188" s="16"/>
      <c r="C188" s="18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ht="15.75" spans="1:16">
      <c r="A189" s="19"/>
      <c r="B189" s="20"/>
      <c r="C189" s="21" t="s">
        <v>40</v>
      </c>
      <c r="D189" s="22">
        <f t="shared" ref="D189:P189" si="17">SUM(D179:D188)</f>
        <v>885</v>
      </c>
      <c r="E189" s="23">
        <f t="shared" si="17"/>
        <v>47.58</v>
      </c>
      <c r="F189" s="23">
        <f t="shared" si="17"/>
        <v>30.3</v>
      </c>
      <c r="G189" s="23">
        <f t="shared" si="17"/>
        <v>124.55</v>
      </c>
      <c r="H189" s="23">
        <f t="shared" si="17"/>
        <v>989.29</v>
      </c>
      <c r="I189" s="23">
        <f t="shared" si="17"/>
        <v>0.61</v>
      </c>
      <c r="J189" s="23">
        <f t="shared" si="17"/>
        <v>26.62</v>
      </c>
      <c r="K189" s="23">
        <f t="shared" si="17"/>
        <v>12.6</v>
      </c>
      <c r="L189" s="23">
        <f t="shared" si="17"/>
        <v>1.21</v>
      </c>
      <c r="M189" s="23">
        <f t="shared" si="17"/>
        <v>53.32</v>
      </c>
      <c r="N189" s="23">
        <f t="shared" si="17"/>
        <v>321.15</v>
      </c>
      <c r="O189" s="23">
        <f t="shared" si="17"/>
        <v>78.82</v>
      </c>
      <c r="P189" s="23">
        <f t="shared" si="17"/>
        <v>4.03</v>
      </c>
    </row>
    <row r="190" ht="31.5" spans="1:16">
      <c r="A190" s="19"/>
      <c r="B190" s="20"/>
      <c r="C190" s="21" t="s">
        <v>41</v>
      </c>
      <c r="D190" s="22"/>
      <c r="E190" s="23"/>
      <c r="F190" s="23"/>
      <c r="G190" s="23"/>
      <c r="H190" s="23">
        <f>H189/27.2</f>
        <v>36.3709558823529</v>
      </c>
      <c r="I190" s="23"/>
      <c r="J190" s="23"/>
      <c r="K190" s="23"/>
      <c r="L190" s="23"/>
      <c r="M190" s="23"/>
      <c r="N190" s="23"/>
      <c r="O190" s="23"/>
      <c r="P190" s="23"/>
    </row>
    <row r="191" hidden="1" spans="1:16">
      <c r="A191" s="13" t="s">
        <v>48</v>
      </c>
      <c r="B191" s="14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hidden="1" spans="1:16">
      <c r="A192" s="16"/>
      <c r="B192" s="17" t="s">
        <v>38</v>
      </c>
      <c r="C192" s="18" t="s">
        <v>49</v>
      </c>
      <c r="D192" s="17">
        <v>200</v>
      </c>
      <c r="E192" s="17">
        <v>0.4</v>
      </c>
      <c r="F192" s="17">
        <v>0.1</v>
      </c>
      <c r="G192" s="17">
        <v>11.6</v>
      </c>
      <c r="H192" s="17">
        <v>47.2</v>
      </c>
      <c r="I192" s="17">
        <v>0.06</v>
      </c>
      <c r="J192" s="17">
        <v>0.06</v>
      </c>
      <c r="K192" s="17">
        <v>0.05</v>
      </c>
      <c r="L192" s="17">
        <v>0</v>
      </c>
      <c r="M192" s="17">
        <v>19.12</v>
      </c>
      <c r="N192" s="17">
        <v>51.4</v>
      </c>
      <c r="O192" s="17">
        <v>17.57</v>
      </c>
      <c r="P192" s="17">
        <v>0.8</v>
      </c>
    </row>
    <row r="193" ht="30" hidden="1" spans="1:16">
      <c r="A193" s="16"/>
      <c r="B193" s="17">
        <v>281</v>
      </c>
      <c r="C193" s="18" t="s">
        <v>39</v>
      </c>
      <c r="D193" s="17">
        <v>60</v>
      </c>
      <c r="E193" s="17">
        <v>4.09</v>
      </c>
      <c r="F193" s="17">
        <v>7.02</v>
      </c>
      <c r="G193" s="17">
        <v>40.6</v>
      </c>
      <c r="H193" s="17">
        <v>242.1</v>
      </c>
      <c r="I193" s="17">
        <v>0.06</v>
      </c>
      <c r="J193" s="17">
        <v>0.06</v>
      </c>
      <c r="K193" s="17">
        <v>0.05</v>
      </c>
      <c r="L193" s="17">
        <v>0</v>
      </c>
      <c r="M193" s="17">
        <v>19.12</v>
      </c>
      <c r="N193" s="17">
        <v>51.4</v>
      </c>
      <c r="O193" s="17">
        <v>17.57</v>
      </c>
      <c r="P193" s="17">
        <v>0.8</v>
      </c>
    </row>
    <row r="194" ht="30" hidden="1" spans="1:16">
      <c r="A194" s="16"/>
      <c r="B194" s="17">
        <v>168</v>
      </c>
      <c r="C194" s="18" t="s">
        <v>80</v>
      </c>
      <c r="D194" s="17" t="s">
        <v>60</v>
      </c>
      <c r="E194" s="17">
        <v>4.29</v>
      </c>
      <c r="F194" s="17">
        <v>4.06</v>
      </c>
      <c r="G194" s="17">
        <v>16.03</v>
      </c>
      <c r="H194" s="17">
        <v>118</v>
      </c>
      <c r="I194" s="17">
        <v>0.01</v>
      </c>
      <c r="J194" s="17">
        <v>0.27</v>
      </c>
      <c r="K194" s="17">
        <v>0</v>
      </c>
      <c r="L194" s="17">
        <v>0</v>
      </c>
      <c r="M194" s="17">
        <v>24.15</v>
      </c>
      <c r="N194" s="17">
        <v>21.59</v>
      </c>
      <c r="O194" s="17">
        <v>15.53</v>
      </c>
      <c r="P194" s="17">
        <v>0.49</v>
      </c>
    </row>
    <row r="195" hidden="1" spans="1:16">
      <c r="A195" s="16"/>
      <c r="B195" s="17"/>
      <c r="C195" s="18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hidden="1" spans="1:16">
      <c r="A196" s="16"/>
      <c r="B196" s="17"/>
      <c r="C196" s="1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hidden="1" spans="1:16">
      <c r="A197" s="16"/>
      <c r="B197" s="16"/>
      <c r="C197" s="18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hidden="1" spans="1:16">
      <c r="A198" s="16"/>
      <c r="B198" s="16"/>
      <c r="C198" s="18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hidden="1" spans="1:16">
      <c r="A199" s="16"/>
      <c r="B199" s="16"/>
      <c r="C199" s="18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ht="15.75" hidden="1" spans="1:16">
      <c r="A200" s="19"/>
      <c r="B200" s="20"/>
      <c r="C200" s="21" t="s">
        <v>40</v>
      </c>
      <c r="D200" s="22">
        <f t="shared" ref="D200:P200" si="18">SUM(D191:D199)</f>
        <v>260</v>
      </c>
      <c r="E200" s="23">
        <f t="shared" si="18"/>
        <v>8.78</v>
      </c>
      <c r="F200" s="23">
        <f t="shared" si="18"/>
        <v>11.18</v>
      </c>
      <c r="G200" s="23">
        <f t="shared" si="18"/>
        <v>68.23</v>
      </c>
      <c r="H200" s="23">
        <f t="shared" si="18"/>
        <v>407.3</v>
      </c>
      <c r="I200" s="23">
        <f t="shared" si="18"/>
        <v>0.13</v>
      </c>
      <c r="J200" s="23">
        <f t="shared" si="18"/>
        <v>0.39</v>
      </c>
      <c r="K200" s="23">
        <f t="shared" si="18"/>
        <v>0.1</v>
      </c>
      <c r="L200" s="23">
        <f t="shared" si="18"/>
        <v>0</v>
      </c>
      <c r="M200" s="23">
        <f t="shared" si="18"/>
        <v>62.39</v>
      </c>
      <c r="N200" s="23">
        <f t="shared" si="18"/>
        <v>124.39</v>
      </c>
      <c r="O200" s="23">
        <f t="shared" si="18"/>
        <v>50.67</v>
      </c>
      <c r="P200" s="23">
        <f t="shared" si="18"/>
        <v>2.09</v>
      </c>
    </row>
    <row r="201" ht="31.5" hidden="1" spans="1:16">
      <c r="A201" s="19"/>
      <c r="B201" s="20"/>
      <c r="C201" s="21" t="s">
        <v>41</v>
      </c>
      <c r="D201" s="22"/>
      <c r="E201" s="23"/>
      <c r="F201" s="23"/>
      <c r="G201" s="23"/>
      <c r="H201" s="23">
        <f>(H177+H200)/27.2</f>
        <v>47.0367647058824</v>
      </c>
      <c r="I201" s="23"/>
      <c r="J201" s="30"/>
      <c r="K201" s="30"/>
      <c r="L201" s="30"/>
      <c r="M201" s="30"/>
      <c r="N201" s="30"/>
      <c r="O201" s="30"/>
      <c r="P201" s="30"/>
    </row>
    <row r="202" ht="15.75" hidden="1" spans="1:16">
      <c r="A202" s="24"/>
      <c r="B202" s="25"/>
      <c r="C202" s="21" t="s">
        <v>40</v>
      </c>
      <c r="D202" s="22">
        <f t="shared" ref="D202:P202" si="19">SUM(D177+D200)</f>
        <v>930</v>
      </c>
      <c r="E202" s="23">
        <f t="shared" si="19"/>
        <v>46.88</v>
      </c>
      <c r="F202" s="23">
        <f t="shared" si="19"/>
        <v>29.28</v>
      </c>
      <c r="G202" s="23">
        <f t="shared" si="19"/>
        <v>200.05</v>
      </c>
      <c r="H202" s="23">
        <f t="shared" si="19"/>
        <v>1279.4</v>
      </c>
      <c r="I202" s="23">
        <f t="shared" si="19"/>
        <v>0.33</v>
      </c>
      <c r="J202" s="23">
        <f t="shared" si="19"/>
        <v>141.37</v>
      </c>
      <c r="K202" s="23">
        <f t="shared" si="19"/>
        <v>13.1</v>
      </c>
      <c r="L202" s="23">
        <f t="shared" si="19"/>
        <v>0.06</v>
      </c>
      <c r="M202" s="23">
        <f t="shared" si="19"/>
        <v>654.63</v>
      </c>
      <c r="N202" s="23">
        <f t="shared" si="19"/>
        <v>608.32</v>
      </c>
      <c r="O202" s="23">
        <f t="shared" si="19"/>
        <v>147.8</v>
      </c>
      <c r="P202" s="23">
        <f t="shared" si="19"/>
        <v>7.02</v>
      </c>
    </row>
    <row r="203" ht="31.5" hidden="1" spans="1:16">
      <c r="A203" s="24"/>
      <c r="B203" s="25"/>
      <c r="C203" s="21" t="s">
        <v>41</v>
      </c>
      <c r="D203" s="26"/>
      <c r="E203" s="23"/>
      <c r="F203" s="23"/>
      <c r="G203" s="23"/>
      <c r="H203" s="23">
        <f>(H178+H202)/27.2</f>
        <v>48.2155330882353</v>
      </c>
      <c r="I203" s="23"/>
      <c r="J203" s="30"/>
      <c r="K203" s="30"/>
      <c r="L203" s="30"/>
      <c r="M203" s="30"/>
      <c r="N203" s="30"/>
      <c r="O203" s="30"/>
      <c r="P203" s="30"/>
    </row>
    <row r="204" ht="23.25" hidden="1" spans="1:16">
      <c r="A204" s="3" t="s">
        <v>8</v>
      </c>
      <c r="B204" s="4"/>
      <c r="C204" s="5"/>
      <c r="D204" s="4"/>
      <c r="E204" s="6" t="s">
        <v>9</v>
      </c>
      <c r="F204" s="7">
        <v>6</v>
      </c>
      <c r="G204" s="8"/>
      <c r="H204" s="4"/>
      <c r="I204" s="4"/>
      <c r="J204" s="4"/>
      <c r="K204" s="4"/>
      <c r="L204" s="4"/>
      <c r="M204" s="4"/>
      <c r="N204" s="4"/>
      <c r="O204" s="4"/>
      <c r="P204" s="4"/>
    </row>
    <row r="205" hidden="1"/>
    <row r="206" ht="45" hidden="1" spans="1:16">
      <c r="A206" s="9"/>
      <c r="B206" s="10" t="s">
        <v>10</v>
      </c>
      <c r="C206" s="11"/>
      <c r="D206" s="10"/>
      <c r="E206" s="10" t="s">
        <v>11</v>
      </c>
      <c r="F206" s="10"/>
      <c r="G206" s="10"/>
      <c r="H206" s="10" t="s">
        <v>12</v>
      </c>
      <c r="I206" s="10" t="s">
        <v>13</v>
      </c>
      <c r="J206" s="29"/>
      <c r="K206" s="29"/>
      <c r="L206" s="29"/>
      <c r="M206" s="10" t="s">
        <v>14</v>
      </c>
      <c r="N206" s="10"/>
      <c r="O206" s="10"/>
      <c r="P206" s="10"/>
    </row>
    <row r="207" ht="30.75" hidden="1" spans="1:16">
      <c r="A207" s="9" t="s">
        <v>15</v>
      </c>
      <c r="B207" s="10" t="s">
        <v>16</v>
      </c>
      <c r="C207" s="12" t="s">
        <v>17</v>
      </c>
      <c r="D207" s="10" t="s">
        <v>18</v>
      </c>
      <c r="E207" s="10" t="s">
        <v>19</v>
      </c>
      <c r="F207" s="10" t="s">
        <v>20</v>
      </c>
      <c r="G207" s="10" t="s">
        <v>21</v>
      </c>
      <c r="H207" s="10" t="s">
        <v>22</v>
      </c>
      <c r="I207" s="10" t="s">
        <v>23</v>
      </c>
      <c r="J207" s="10" t="s">
        <v>24</v>
      </c>
      <c r="K207" s="10" t="s">
        <v>25</v>
      </c>
      <c r="L207" s="10" t="s">
        <v>26</v>
      </c>
      <c r="M207" s="10" t="s">
        <v>27</v>
      </c>
      <c r="N207" s="10" t="s">
        <v>28</v>
      </c>
      <c r="O207" s="10" t="s">
        <v>29</v>
      </c>
      <c r="P207" s="10" t="s">
        <v>30</v>
      </c>
    </row>
    <row r="208" hidden="1" spans="1:16">
      <c r="A208" s="13" t="s">
        <v>31</v>
      </c>
      <c r="B208" s="14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hidden="1" spans="1:16">
      <c r="A209" s="39"/>
      <c r="B209" s="32"/>
      <c r="C209" s="36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</row>
    <row r="210" hidden="1" spans="1:16">
      <c r="A210" s="16"/>
      <c r="B210" s="17"/>
      <c r="C210" s="1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hidden="1" spans="1:16">
      <c r="A211" s="16"/>
      <c r="B211" s="17"/>
      <c r="C211" s="1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hidden="1" spans="1:16">
      <c r="A212" s="16"/>
      <c r="B212" s="17"/>
      <c r="C212" s="1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hidden="1" spans="1:16">
      <c r="A213" s="16"/>
      <c r="B213" s="17"/>
      <c r="C213" s="1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hidden="1" spans="1:16">
      <c r="A214" s="16"/>
      <c r="B214" s="17"/>
      <c r="C214" s="1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hidden="1" spans="1:16">
      <c r="A215" s="16"/>
      <c r="B215" s="16"/>
      <c r="C215" s="18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hidden="1" spans="1:16">
      <c r="A216" s="16"/>
      <c r="B216" s="16"/>
      <c r="C216" s="18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hidden="1" spans="1:16">
      <c r="A217" s="16"/>
      <c r="B217" s="16"/>
      <c r="C217" s="18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ht="15.75" hidden="1" spans="1:16">
      <c r="A218" s="19"/>
      <c r="B218" s="20"/>
      <c r="C218" s="21" t="s">
        <v>40</v>
      </c>
      <c r="D218" s="22">
        <f t="shared" ref="D218:P218" si="20">SUM(D208:D217)</f>
        <v>0</v>
      </c>
      <c r="E218" s="23">
        <f t="shared" si="20"/>
        <v>0</v>
      </c>
      <c r="F218" s="23">
        <f t="shared" si="20"/>
        <v>0</v>
      </c>
      <c r="G218" s="23">
        <f t="shared" si="20"/>
        <v>0</v>
      </c>
      <c r="H218" s="23">
        <f t="shared" si="20"/>
        <v>0</v>
      </c>
      <c r="I218" s="23">
        <f t="shared" si="20"/>
        <v>0</v>
      </c>
      <c r="J218" s="23">
        <f t="shared" si="20"/>
        <v>0</v>
      </c>
      <c r="K218" s="23">
        <f t="shared" si="20"/>
        <v>0</v>
      </c>
      <c r="L218" s="23">
        <f t="shared" si="20"/>
        <v>0</v>
      </c>
      <c r="M218" s="23">
        <f t="shared" si="20"/>
        <v>0</v>
      </c>
      <c r="N218" s="23">
        <f t="shared" si="20"/>
        <v>0</v>
      </c>
      <c r="O218" s="23">
        <f t="shared" si="20"/>
        <v>0</v>
      </c>
      <c r="P218" s="23">
        <f t="shared" si="20"/>
        <v>0</v>
      </c>
    </row>
    <row r="219" ht="31.5" hidden="1" spans="1:16">
      <c r="A219" s="19"/>
      <c r="B219" s="20"/>
      <c r="C219" s="21" t="s">
        <v>41</v>
      </c>
      <c r="D219" s="22"/>
      <c r="E219" s="23"/>
      <c r="F219" s="23"/>
      <c r="G219" s="23"/>
      <c r="H219" s="23">
        <f>H218/27.2</f>
        <v>0</v>
      </c>
      <c r="I219" s="23"/>
      <c r="J219" s="23"/>
      <c r="K219" s="23"/>
      <c r="L219" s="23"/>
      <c r="M219" s="23"/>
      <c r="N219" s="23"/>
      <c r="O219" s="23"/>
      <c r="P219" s="23"/>
    </row>
    <row r="220" hidden="1" spans="1:16">
      <c r="A220" s="13" t="s">
        <v>42</v>
      </c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hidden="1" spans="1:16">
      <c r="A221" s="39"/>
      <c r="B221" s="32"/>
      <c r="C221" s="36"/>
      <c r="D221" s="32"/>
      <c r="E221" s="32"/>
      <c r="F221" s="32"/>
      <c r="G221" s="32"/>
      <c r="H221" s="32"/>
      <c r="I221" s="17"/>
      <c r="J221" s="17"/>
      <c r="K221" s="17"/>
      <c r="L221" s="17"/>
      <c r="M221" s="17"/>
      <c r="N221" s="17"/>
      <c r="O221" s="17"/>
      <c r="P221" s="17"/>
    </row>
    <row r="222" hidden="1" spans="1:16">
      <c r="A222" s="16"/>
      <c r="B222" s="17"/>
      <c r="C222" s="18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hidden="1" spans="1:16">
      <c r="A223" s="16"/>
      <c r="B223" s="17"/>
      <c r="C223" s="18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hidden="1" spans="1:16">
      <c r="A224" s="16"/>
      <c r="B224" s="17"/>
      <c r="C224" s="18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hidden="1" spans="1:16">
      <c r="A225" s="16"/>
      <c r="B225" s="17"/>
      <c r="C225" s="18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hidden="1" spans="1:16">
      <c r="A226" s="16"/>
      <c r="B226" s="16"/>
      <c r="C226" s="18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hidden="1" spans="1:16">
      <c r="A227" s="16"/>
      <c r="B227" s="16"/>
      <c r="C227" s="18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hidden="1" spans="1:16">
      <c r="A228" s="16"/>
      <c r="B228" s="16"/>
      <c r="C228" s="18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ht="15.75" hidden="1" spans="1:16">
      <c r="A229" s="19"/>
      <c r="B229" s="20"/>
      <c r="C229" s="21" t="s">
        <v>40</v>
      </c>
      <c r="D229" s="22">
        <f t="shared" ref="D229:P229" si="21">SUM(D220:D228)</f>
        <v>0</v>
      </c>
      <c r="E229" s="23">
        <f t="shared" si="21"/>
        <v>0</v>
      </c>
      <c r="F229" s="23">
        <f t="shared" si="21"/>
        <v>0</v>
      </c>
      <c r="G229" s="23">
        <f t="shared" si="21"/>
        <v>0</v>
      </c>
      <c r="H229" s="23">
        <f t="shared" si="21"/>
        <v>0</v>
      </c>
      <c r="I229" s="23">
        <f t="shared" si="21"/>
        <v>0</v>
      </c>
      <c r="J229" s="23">
        <f t="shared" si="21"/>
        <v>0</v>
      </c>
      <c r="K229" s="23">
        <f t="shared" si="21"/>
        <v>0</v>
      </c>
      <c r="L229" s="23">
        <f t="shared" si="21"/>
        <v>0</v>
      </c>
      <c r="M229" s="23">
        <f t="shared" si="21"/>
        <v>0</v>
      </c>
      <c r="N229" s="23">
        <f t="shared" si="21"/>
        <v>0</v>
      </c>
      <c r="O229" s="23">
        <f t="shared" si="21"/>
        <v>0</v>
      </c>
      <c r="P229" s="23">
        <f t="shared" si="21"/>
        <v>0</v>
      </c>
    </row>
    <row r="230" ht="31.5" hidden="1" spans="1:16">
      <c r="A230" s="19"/>
      <c r="B230" s="20"/>
      <c r="C230" s="21" t="s">
        <v>41</v>
      </c>
      <c r="D230" s="22"/>
      <c r="E230" s="23"/>
      <c r="F230" s="23"/>
      <c r="G230" s="23"/>
      <c r="H230" s="23">
        <f>H229/27.2</f>
        <v>0</v>
      </c>
      <c r="I230" s="23"/>
      <c r="J230" s="23"/>
      <c r="K230" s="23"/>
      <c r="L230" s="23"/>
      <c r="M230" s="23"/>
      <c r="N230" s="23"/>
      <c r="O230" s="23"/>
      <c r="P230" s="23"/>
    </row>
    <row r="231" hidden="1" spans="1:16">
      <c r="A231" s="13"/>
      <c r="B231" s="14"/>
      <c r="C231" s="1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hidden="1" spans="1:16">
      <c r="A232" s="16"/>
      <c r="B232" s="17"/>
      <c r="C232" s="18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hidden="1" spans="1:16">
      <c r="A233" s="16"/>
      <c r="B233" s="17"/>
      <c r="C233" s="1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hidden="1" spans="1:16">
      <c r="A234" s="16"/>
      <c r="B234" s="17"/>
      <c r="C234" s="1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hidden="1" spans="1:16">
      <c r="A235" s="16"/>
      <c r="B235" s="17"/>
      <c r="C235" s="18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hidden="1" spans="1:16">
      <c r="A236" s="16"/>
      <c r="B236" s="17"/>
      <c r="C236" s="1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hidden="1" spans="1:16">
      <c r="A237" s="16"/>
      <c r="B237" s="16"/>
      <c r="C237" s="18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hidden="1" spans="1:16">
      <c r="A238" s="16"/>
      <c r="B238" s="16"/>
      <c r="C238" s="18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hidden="1" spans="1:16">
      <c r="A239" s="16"/>
      <c r="B239" s="16"/>
      <c r="C239" s="18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ht="15.75" hidden="1" spans="1:16">
      <c r="A240" s="19"/>
      <c r="B240" s="20"/>
      <c r="C240" s="21" t="s">
        <v>40</v>
      </c>
      <c r="D240" s="22">
        <f t="shared" ref="D240:P240" si="22">SUM(D231:D239)</f>
        <v>0</v>
      </c>
      <c r="E240" s="23">
        <f t="shared" si="22"/>
        <v>0</v>
      </c>
      <c r="F240" s="23">
        <f t="shared" si="22"/>
        <v>0</v>
      </c>
      <c r="G240" s="23">
        <f t="shared" si="22"/>
        <v>0</v>
      </c>
      <c r="H240" s="23">
        <f t="shared" si="22"/>
        <v>0</v>
      </c>
      <c r="I240" s="23">
        <f t="shared" si="22"/>
        <v>0</v>
      </c>
      <c r="J240" s="23">
        <f t="shared" si="22"/>
        <v>0</v>
      </c>
      <c r="K240" s="23">
        <f t="shared" si="22"/>
        <v>0</v>
      </c>
      <c r="L240" s="23">
        <f t="shared" si="22"/>
        <v>0</v>
      </c>
      <c r="M240" s="23">
        <f t="shared" si="22"/>
        <v>0</v>
      </c>
      <c r="N240" s="23">
        <f t="shared" si="22"/>
        <v>0</v>
      </c>
      <c r="O240" s="23">
        <f t="shared" si="22"/>
        <v>0</v>
      </c>
      <c r="P240" s="23">
        <f t="shared" si="22"/>
        <v>0</v>
      </c>
    </row>
    <row r="241" ht="31.5" hidden="1" spans="1:16">
      <c r="A241" s="19"/>
      <c r="B241" s="20"/>
      <c r="C241" s="21" t="s">
        <v>41</v>
      </c>
      <c r="D241" s="22"/>
      <c r="E241" s="23"/>
      <c r="F241" s="23"/>
      <c r="G241" s="23"/>
      <c r="H241" s="23">
        <f>(H218+H240)/27.2</f>
        <v>0</v>
      </c>
      <c r="I241" s="23"/>
      <c r="J241" s="30"/>
      <c r="K241" s="30"/>
      <c r="L241" s="30"/>
      <c r="M241" s="30"/>
      <c r="N241" s="30"/>
      <c r="O241" s="30"/>
      <c r="P241" s="30"/>
    </row>
    <row r="242" ht="15.75" hidden="1" spans="1:16">
      <c r="A242" s="24"/>
      <c r="B242" s="25"/>
      <c r="C242" s="21" t="s">
        <v>40</v>
      </c>
      <c r="D242" s="22">
        <f t="shared" ref="D242:P242" si="23">SUM(D218+D240)</f>
        <v>0</v>
      </c>
      <c r="E242" s="23">
        <f t="shared" si="23"/>
        <v>0</v>
      </c>
      <c r="F242" s="23">
        <f t="shared" si="23"/>
        <v>0</v>
      </c>
      <c r="G242" s="23">
        <f t="shared" si="23"/>
        <v>0</v>
      </c>
      <c r="H242" s="23">
        <f t="shared" si="23"/>
        <v>0</v>
      </c>
      <c r="I242" s="23">
        <f t="shared" si="23"/>
        <v>0</v>
      </c>
      <c r="J242" s="23">
        <f t="shared" si="23"/>
        <v>0</v>
      </c>
      <c r="K242" s="23">
        <f t="shared" si="23"/>
        <v>0</v>
      </c>
      <c r="L242" s="23">
        <f t="shared" si="23"/>
        <v>0</v>
      </c>
      <c r="M242" s="23">
        <f t="shared" si="23"/>
        <v>0</v>
      </c>
      <c r="N242" s="23">
        <f t="shared" si="23"/>
        <v>0</v>
      </c>
      <c r="O242" s="23">
        <f t="shared" si="23"/>
        <v>0</v>
      </c>
      <c r="P242" s="23">
        <f t="shared" si="23"/>
        <v>0</v>
      </c>
    </row>
    <row r="243" ht="31.5" hidden="1" spans="1:16">
      <c r="A243" s="24"/>
      <c r="B243" s="25"/>
      <c r="C243" s="21" t="s">
        <v>41</v>
      </c>
      <c r="D243" s="26"/>
      <c r="E243" s="23"/>
      <c r="F243" s="23"/>
      <c r="G243" s="23"/>
      <c r="H243" s="23">
        <f>(H219+H242)/27.2</f>
        <v>0</v>
      </c>
      <c r="I243" s="23"/>
      <c r="J243" s="30"/>
      <c r="K243" s="30"/>
      <c r="L243" s="30"/>
      <c r="M243" s="30"/>
      <c r="N243" s="30"/>
      <c r="O243" s="30"/>
      <c r="P243" s="30"/>
    </row>
    <row r="244" ht="23.25" spans="1:16">
      <c r="A244" s="3" t="s">
        <v>81</v>
      </c>
      <c r="B244" s="4"/>
      <c r="C244" s="5"/>
      <c r="D244" s="4"/>
      <c r="E244" s="6" t="s">
        <v>9</v>
      </c>
      <c r="F244" s="7">
        <v>6</v>
      </c>
      <c r="G244" s="8"/>
      <c r="H244" s="4"/>
      <c r="I244" s="4"/>
      <c r="J244" s="4"/>
      <c r="K244" s="4"/>
      <c r="L244" s="4"/>
      <c r="M244" s="4"/>
      <c r="N244" s="4"/>
      <c r="O244" s="4"/>
      <c r="P244" s="4"/>
    </row>
    <row r="246" ht="45" spans="1:16">
      <c r="A246" s="9"/>
      <c r="B246" s="10" t="s">
        <v>10</v>
      </c>
      <c r="C246" s="11"/>
      <c r="D246" s="10"/>
      <c r="E246" s="10" t="s">
        <v>11</v>
      </c>
      <c r="F246" s="10"/>
      <c r="G246" s="10"/>
      <c r="H246" s="10" t="s">
        <v>12</v>
      </c>
      <c r="I246" s="10" t="s">
        <v>13</v>
      </c>
      <c r="J246" s="29"/>
      <c r="K246" s="29"/>
      <c r="L246" s="29"/>
      <c r="M246" s="10" t="s">
        <v>14</v>
      </c>
      <c r="N246" s="10"/>
      <c r="O246" s="10"/>
      <c r="P246" s="10"/>
    </row>
    <row r="247" ht="30.75" spans="1:16">
      <c r="A247" s="9" t="s">
        <v>15</v>
      </c>
      <c r="B247" s="10" t="s">
        <v>16</v>
      </c>
      <c r="C247" s="12" t="s">
        <v>17</v>
      </c>
      <c r="D247" s="10" t="s">
        <v>18</v>
      </c>
      <c r="E247" s="10" t="s">
        <v>19</v>
      </c>
      <c r="F247" s="10" t="s">
        <v>20</v>
      </c>
      <c r="G247" s="10" t="s">
        <v>21</v>
      </c>
      <c r="H247" s="10" t="s">
        <v>22</v>
      </c>
      <c r="I247" s="10" t="s">
        <v>23</v>
      </c>
      <c r="J247" s="10" t="s">
        <v>24</v>
      </c>
      <c r="K247" s="10" t="s">
        <v>25</v>
      </c>
      <c r="L247" s="10" t="s">
        <v>26</v>
      </c>
      <c r="M247" s="10" t="s">
        <v>27</v>
      </c>
      <c r="N247" s="10" t="s">
        <v>28</v>
      </c>
      <c r="O247" s="10" t="s">
        <v>29</v>
      </c>
      <c r="P247" s="10" t="s">
        <v>30</v>
      </c>
    </row>
    <row r="248" spans="1:16">
      <c r="A248" s="13" t="s">
        <v>31</v>
      </c>
      <c r="B248" s="14"/>
      <c r="C248" s="1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ht="30" spans="1:16">
      <c r="A249" s="16"/>
      <c r="B249" s="17">
        <v>59</v>
      </c>
      <c r="C249" s="18" t="s">
        <v>69</v>
      </c>
      <c r="D249" s="17" t="s">
        <v>60</v>
      </c>
      <c r="E249" s="17">
        <v>3.8</v>
      </c>
      <c r="F249" s="17">
        <v>5.8</v>
      </c>
      <c r="G249" s="17">
        <v>13</v>
      </c>
      <c r="H249" s="17">
        <v>119.3</v>
      </c>
      <c r="I249" s="17">
        <v>0.08</v>
      </c>
      <c r="J249" s="17">
        <v>0</v>
      </c>
      <c r="K249" s="17">
        <v>0</v>
      </c>
      <c r="L249" s="17">
        <v>0</v>
      </c>
      <c r="M249" s="17">
        <v>224.44</v>
      </c>
      <c r="N249" s="17">
        <v>302.56</v>
      </c>
      <c r="O249" s="17">
        <v>22.67</v>
      </c>
      <c r="P249" s="17">
        <v>2.8</v>
      </c>
    </row>
    <row r="250" spans="1:16">
      <c r="A250" s="16"/>
      <c r="B250" s="17">
        <v>301</v>
      </c>
      <c r="C250" s="18" t="s">
        <v>82</v>
      </c>
      <c r="D250" s="17">
        <v>95.5</v>
      </c>
      <c r="E250" s="17">
        <v>4.45</v>
      </c>
      <c r="F250" s="17">
        <v>15.95</v>
      </c>
      <c r="G250" s="17">
        <v>29.69</v>
      </c>
      <c r="H250" s="17">
        <v>281.02</v>
      </c>
      <c r="I250" s="17">
        <v>0.01</v>
      </c>
      <c r="J250" s="17">
        <v>0.02</v>
      </c>
      <c r="K250" s="17">
        <v>13</v>
      </c>
      <c r="L250" s="17">
        <v>0</v>
      </c>
      <c r="M250" s="17">
        <v>16</v>
      </c>
      <c r="N250" s="17">
        <v>11</v>
      </c>
      <c r="O250" s="17">
        <v>9</v>
      </c>
      <c r="P250" s="17">
        <v>2.2</v>
      </c>
    </row>
    <row r="251" spans="1:16">
      <c r="A251" s="16"/>
      <c r="B251" s="17">
        <v>119</v>
      </c>
      <c r="C251" s="18" t="s">
        <v>36</v>
      </c>
      <c r="D251" s="17">
        <v>20</v>
      </c>
      <c r="E251" s="17">
        <v>7.1</v>
      </c>
      <c r="F251" s="17">
        <v>0.7</v>
      </c>
      <c r="G251" s="17">
        <v>44.22</v>
      </c>
      <c r="H251" s="17">
        <v>240</v>
      </c>
      <c r="I251" s="17">
        <v>0</v>
      </c>
      <c r="J251" s="17">
        <v>0</v>
      </c>
      <c r="K251" s="17">
        <v>0</v>
      </c>
      <c r="L251" s="17">
        <v>0</v>
      </c>
      <c r="M251" s="17">
        <v>0.26</v>
      </c>
      <c r="N251" s="17">
        <v>0.03</v>
      </c>
      <c r="O251" s="17">
        <v>0.03</v>
      </c>
      <c r="P251" s="17">
        <v>0.02</v>
      </c>
    </row>
    <row r="252" spans="1:16">
      <c r="A252" s="16"/>
      <c r="B252" s="17">
        <v>120</v>
      </c>
      <c r="C252" s="18" t="s">
        <v>37</v>
      </c>
      <c r="D252" s="17">
        <v>20</v>
      </c>
      <c r="E252" s="17">
        <v>5.7</v>
      </c>
      <c r="F252" s="17">
        <v>1.1</v>
      </c>
      <c r="G252" s="17">
        <v>37.2</v>
      </c>
      <c r="H252" s="17">
        <v>181.3</v>
      </c>
      <c r="I252" s="17">
        <v>0.02</v>
      </c>
      <c r="J252" s="17">
        <v>0</v>
      </c>
      <c r="K252" s="17">
        <v>0</v>
      </c>
      <c r="L252" s="17">
        <v>0</v>
      </c>
      <c r="M252" s="17">
        <v>4</v>
      </c>
      <c r="N252" s="17">
        <v>13</v>
      </c>
      <c r="O252" s="17">
        <v>2.8</v>
      </c>
      <c r="P252" s="17">
        <v>0.22</v>
      </c>
    </row>
    <row r="253" spans="1:16">
      <c r="A253" s="16"/>
      <c r="B253" s="17">
        <v>115</v>
      </c>
      <c r="C253" s="18" t="s">
        <v>83</v>
      </c>
      <c r="D253" s="17">
        <v>200</v>
      </c>
      <c r="E253" s="17">
        <v>3.32</v>
      </c>
      <c r="F253" s="17">
        <v>2.57</v>
      </c>
      <c r="G253" s="17">
        <v>5.5</v>
      </c>
      <c r="H253" s="17">
        <v>70.6</v>
      </c>
      <c r="I253" s="17">
        <v>0.02</v>
      </c>
      <c r="J253" s="17">
        <v>0.08</v>
      </c>
      <c r="K253" s="17">
        <v>0</v>
      </c>
      <c r="L253" s="17">
        <v>0.06</v>
      </c>
      <c r="M253" s="17">
        <v>6.8</v>
      </c>
      <c r="N253" s="17">
        <v>24</v>
      </c>
      <c r="O253" s="17">
        <v>8.2</v>
      </c>
      <c r="P253" s="17">
        <v>0.46</v>
      </c>
    </row>
    <row r="254" ht="30" spans="1:16">
      <c r="A254" s="16"/>
      <c r="B254" s="17" t="s">
        <v>38</v>
      </c>
      <c r="C254" s="18" t="s">
        <v>39</v>
      </c>
      <c r="D254" s="17">
        <v>60</v>
      </c>
      <c r="E254" s="17">
        <v>4.09</v>
      </c>
      <c r="F254" s="17">
        <v>7.02</v>
      </c>
      <c r="G254" s="17">
        <v>40.6</v>
      </c>
      <c r="H254" s="17">
        <v>242.1</v>
      </c>
      <c r="I254" s="17">
        <v>0.06</v>
      </c>
      <c r="J254" s="17">
        <v>0.06</v>
      </c>
      <c r="K254" s="17">
        <v>0.05</v>
      </c>
      <c r="L254" s="17">
        <v>0</v>
      </c>
      <c r="M254" s="17">
        <v>19.12</v>
      </c>
      <c r="N254" s="17">
        <v>51.4</v>
      </c>
      <c r="O254" s="17">
        <v>17.57</v>
      </c>
      <c r="P254" s="17">
        <v>0.8</v>
      </c>
    </row>
    <row r="255" spans="1:16">
      <c r="A255" s="16"/>
      <c r="B255" s="16"/>
      <c r="C255" s="18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>
      <c r="A256" s="16"/>
      <c r="B256" s="16"/>
      <c r="C256" s="18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ht="15.75" spans="1:16">
      <c r="A257" s="19"/>
      <c r="B257" s="20"/>
      <c r="C257" s="21" t="s">
        <v>40</v>
      </c>
      <c r="D257" s="22">
        <f t="shared" ref="D257:P257" si="24">SUM(D248:D256)</f>
        <v>395.5</v>
      </c>
      <c r="E257" s="23">
        <f t="shared" si="24"/>
        <v>28.46</v>
      </c>
      <c r="F257" s="23">
        <f t="shared" si="24"/>
        <v>33.14</v>
      </c>
      <c r="G257" s="23">
        <f t="shared" si="24"/>
        <v>170.21</v>
      </c>
      <c r="H257" s="23">
        <f t="shared" si="24"/>
        <v>1134.32</v>
      </c>
      <c r="I257" s="23">
        <f t="shared" si="24"/>
        <v>0.19</v>
      </c>
      <c r="J257" s="23">
        <f t="shared" si="24"/>
        <v>0.16</v>
      </c>
      <c r="K257" s="23">
        <f t="shared" si="24"/>
        <v>13.05</v>
      </c>
      <c r="L257" s="23">
        <f t="shared" si="24"/>
        <v>0.06</v>
      </c>
      <c r="M257" s="23">
        <f t="shared" si="24"/>
        <v>270.62</v>
      </c>
      <c r="N257" s="23">
        <f t="shared" si="24"/>
        <v>401.99</v>
      </c>
      <c r="O257" s="23">
        <f t="shared" si="24"/>
        <v>60.27</v>
      </c>
      <c r="P257" s="23">
        <f t="shared" si="24"/>
        <v>6.5</v>
      </c>
    </row>
    <row r="258" ht="31.5" spans="1:16">
      <c r="A258" s="19"/>
      <c r="B258" s="20"/>
      <c r="C258" s="21" t="s">
        <v>41</v>
      </c>
      <c r="D258" s="22"/>
      <c r="E258" s="23"/>
      <c r="F258" s="23"/>
      <c r="G258" s="23"/>
      <c r="H258" s="23">
        <f>H257/27.2</f>
        <v>41.7029411764706</v>
      </c>
      <c r="I258" s="23"/>
      <c r="J258" s="23"/>
      <c r="K258" s="23"/>
      <c r="L258" s="23"/>
      <c r="M258" s="23"/>
      <c r="N258" s="23"/>
      <c r="O258" s="23"/>
      <c r="P258" s="23"/>
    </row>
    <row r="259" spans="1:16">
      <c r="A259" s="13" t="s">
        <v>42</v>
      </c>
      <c r="B259" s="14"/>
      <c r="C259" s="1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1:16">
      <c r="A260" s="16"/>
      <c r="B260" s="17">
        <v>29</v>
      </c>
      <c r="C260" s="18" t="s">
        <v>54</v>
      </c>
      <c r="D260" s="17">
        <v>100</v>
      </c>
      <c r="E260" s="17">
        <v>1.1</v>
      </c>
      <c r="F260" s="17">
        <v>0.2</v>
      </c>
      <c r="G260" s="17">
        <v>3.8</v>
      </c>
      <c r="H260" s="17">
        <v>23</v>
      </c>
      <c r="I260" s="17">
        <v>0.04</v>
      </c>
      <c r="J260" s="17">
        <v>20</v>
      </c>
      <c r="K260" s="17">
        <v>0.5</v>
      </c>
      <c r="L260" s="17">
        <v>0</v>
      </c>
      <c r="M260" s="17">
        <v>8</v>
      </c>
      <c r="N260" s="17">
        <v>35</v>
      </c>
      <c r="O260" s="17">
        <v>0</v>
      </c>
      <c r="P260" s="17">
        <v>0.5</v>
      </c>
    </row>
    <row r="261" spans="1:16">
      <c r="A261" s="16"/>
      <c r="B261" s="17">
        <v>30</v>
      </c>
      <c r="C261" s="18" t="s">
        <v>84</v>
      </c>
      <c r="D261" s="17">
        <v>250</v>
      </c>
      <c r="E261" s="17">
        <v>6</v>
      </c>
      <c r="F261" s="17">
        <v>6.28</v>
      </c>
      <c r="G261" s="17">
        <v>7.12</v>
      </c>
      <c r="H261" s="17">
        <v>109.74</v>
      </c>
      <c r="I261" s="17">
        <v>0.07</v>
      </c>
      <c r="J261" s="17">
        <v>5.17</v>
      </c>
      <c r="K261" s="17">
        <v>0</v>
      </c>
      <c r="L261" s="17">
        <v>0</v>
      </c>
      <c r="M261" s="17">
        <v>24.98</v>
      </c>
      <c r="N261" s="17">
        <v>89.85</v>
      </c>
      <c r="O261" s="17">
        <v>24.24</v>
      </c>
      <c r="P261" s="17">
        <v>1.29</v>
      </c>
    </row>
    <row r="262" spans="1:16">
      <c r="A262" s="16"/>
      <c r="B262" s="17">
        <v>50</v>
      </c>
      <c r="C262" s="18" t="s">
        <v>85</v>
      </c>
      <c r="D262" s="17" t="s">
        <v>86</v>
      </c>
      <c r="E262" s="17">
        <v>16.39</v>
      </c>
      <c r="F262" s="17">
        <v>13.62</v>
      </c>
      <c r="G262" s="17">
        <v>11.12</v>
      </c>
      <c r="H262" s="17">
        <v>233.53</v>
      </c>
      <c r="I262" s="17">
        <v>0.06</v>
      </c>
      <c r="J262" s="17">
        <v>1.01</v>
      </c>
      <c r="K262" s="17">
        <v>0.02</v>
      </c>
      <c r="L262" s="17">
        <v>1.08</v>
      </c>
      <c r="M262" s="17">
        <v>32.58</v>
      </c>
      <c r="N262" s="17">
        <v>189.63</v>
      </c>
      <c r="O262" s="17">
        <v>24.87</v>
      </c>
      <c r="P262" s="17">
        <v>1.64</v>
      </c>
    </row>
    <row r="263" spans="1:16">
      <c r="A263" s="16"/>
      <c r="B263" s="17">
        <v>53</v>
      </c>
      <c r="C263" s="18" t="s">
        <v>87</v>
      </c>
      <c r="D263" s="17">
        <v>180</v>
      </c>
      <c r="E263" s="17">
        <v>2.67</v>
      </c>
      <c r="F263" s="17">
        <v>3.33</v>
      </c>
      <c r="G263" s="17">
        <v>27</v>
      </c>
      <c r="H263" s="17">
        <v>148</v>
      </c>
      <c r="I263" s="17">
        <v>0.05</v>
      </c>
      <c r="J263" s="17">
        <v>8.7</v>
      </c>
      <c r="K263" s="17">
        <v>20</v>
      </c>
      <c r="L263" s="17">
        <v>2.08</v>
      </c>
      <c r="M263" s="17">
        <v>8.7</v>
      </c>
      <c r="N263" s="17">
        <v>38.89</v>
      </c>
      <c r="O263" s="17">
        <v>15.02</v>
      </c>
      <c r="P263" s="17">
        <v>0.83</v>
      </c>
    </row>
    <row r="264" spans="1:16">
      <c r="A264" s="16"/>
      <c r="B264" s="17">
        <v>119</v>
      </c>
      <c r="C264" s="18" t="s">
        <v>36</v>
      </c>
      <c r="D264" s="17">
        <v>30</v>
      </c>
      <c r="E264" s="17">
        <v>7.1</v>
      </c>
      <c r="F264" s="17">
        <v>0.7</v>
      </c>
      <c r="G264" s="17">
        <v>44.2</v>
      </c>
      <c r="H264" s="17">
        <v>240</v>
      </c>
      <c r="I264" s="17">
        <v>0.02</v>
      </c>
      <c r="J264" s="17">
        <v>0</v>
      </c>
      <c r="K264" s="17">
        <v>0</v>
      </c>
      <c r="L264" s="17">
        <v>0</v>
      </c>
      <c r="M264" s="17">
        <v>4</v>
      </c>
      <c r="N264" s="17">
        <v>13</v>
      </c>
      <c r="O264" s="17">
        <v>2.8</v>
      </c>
      <c r="P264" s="17">
        <v>0.22</v>
      </c>
    </row>
    <row r="265" spans="1:16">
      <c r="A265" s="16"/>
      <c r="B265" s="17">
        <v>120</v>
      </c>
      <c r="C265" s="18" t="s">
        <v>37</v>
      </c>
      <c r="D265" s="17">
        <v>20</v>
      </c>
      <c r="E265" s="17">
        <v>5.7</v>
      </c>
      <c r="F265" s="17">
        <v>1.1</v>
      </c>
      <c r="G265" s="17">
        <v>37.2</v>
      </c>
      <c r="H265" s="17">
        <v>181.3</v>
      </c>
      <c r="I265" s="17">
        <v>0.02</v>
      </c>
      <c r="J265" s="17">
        <v>0.08</v>
      </c>
      <c r="K265" s="17">
        <v>0</v>
      </c>
      <c r="L265" s="17">
        <v>0.06</v>
      </c>
      <c r="M265" s="17">
        <v>6.8</v>
      </c>
      <c r="N265" s="17">
        <v>24</v>
      </c>
      <c r="O265" s="17">
        <v>8.2</v>
      </c>
      <c r="P265" s="17">
        <v>0.46</v>
      </c>
    </row>
    <row r="266" ht="30" spans="1:16">
      <c r="A266" s="16"/>
      <c r="B266" s="17">
        <v>215</v>
      </c>
      <c r="C266" s="18" t="s">
        <v>47</v>
      </c>
      <c r="D266" s="17">
        <v>200</v>
      </c>
      <c r="E266" s="17">
        <v>0.13</v>
      </c>
      <c r="F266" s="17">
        <v>0</v>
      </c>
      <c r="G266" s="17">
        <v>7.73</v>
      </c>
      <c r="H266" s="17">
        <v>31</v>
      </c>
      <c r="I266" s="17">
        <v>0</v>
      </c>
      <c r="J266" s="17">
        <v>1.3</v>
      </c>
      <c r="K266" s="17">
        <v>0</v>
      </c>
      <c r="L266" s="17">
        <v>0</v>
      </c>
      <c r="M266" s="17">
        <v>7.82</v>
      </c>
      <c r="N266" s="17">
        <v>4.4</v>
      </c>
      <c r="O266" s="17">
        <v>2.36</v>
      </c>
      <c r="P266" s="17">
        <v>0.4</v>
      </c>
    </row>
    <row r="267" spans="1:16">
      <c r="A267" s="16"/>
      <c r="B267" s="16"/>
      <c r="C267" s="18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>
      <c r="A268" s="16"/>
      <c r="B268" s="16"/>
      <c r="C268" s="18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ht="15.75" spans="1:16">
      <c r="A269" s="19"/>
      <c r="B269" s="20"/>
      <c r="C269" s="21" t="s">
        <v>40</v>
      </c>
      <c r="D269" s="22">
        <f t="shared" ref="D269:P269" si="25">SUM(D259:D268)</f>
        <v>780</v>
      </c>
      <c r="E269" s="23">
        <f t="shared" si="25"/>
        <v>39.09</v>
      </c>
      <c r="F269" s="23">
        <f t="shared" si="25"/>
        <v>25.23</v>
      </c>
      <c r="G269" s="23">
        <f t="shared" si="25"/>
        <v>138.17</v>
      </c>
      <c r="H269" s="23">
        <f t="shared" si="25"/>
        <v>966.57</v>
      </c>
      <c r="I269" s="23">
        <f t="shared" si="25"/>
        <v>0.26</v>
      </c>
      <c r="J269" s="23">
        <f t="shared" si="25"/>
        <v>36.26</v>
      </c>
      <c r="K269" s="23">
        <f t="shared" si="25"/>
        <v>20.52</v>
      </c>
      <c r="L269" s="23">
        <f t="shared" si="25"/>
        <v>3.22</v>
      </c>
      <c r="M269" s="23">
        <f t="shared" si="25"/>
        <v>92.88</v>
      </c>
      <c r="N269" s="23">
        <f t="shared" si="25"/>
        <v>394.77</v>
      </c>
      <c r="O269" s="23">
        <f t="shared" si="25"/>
        <v>77.49</v>
      </c>
      <c r="P269" s="23">
        <f t="shared" si="25"/>
        <v>5.34</v>
      </c>
    </row>
    <row r="270" ht="31.5" spans="1:16">
      <c r="A270" s="19"/>
      <c r="B270" s="20"/>
      <c r="C270" s="21" t="s">
        <v>41</v>
      </c>
      <c r="D270" s="22"/>
      <c r="E270" s="23"/>
      <c r="F270" s="23"/>
      <c r="G270" s="23"/>
      <c r="H270" s="23">
        <f>H269/27.2</f>
        <v>35.5356617647059</v>
      </c>
      <c r="I270" s="23"/>
      <c r="J270" s="23"/>
      <c r="K270" s="23"/>
      <c r="L270" s="23"/>
      <c r="M270" s="23"/>
      <c r="N270" s="23"/>
      <c r="O270" s="23"/>
      <c r="P270" s="23"/>
    </row>
    <row r="271" hidden="1" spans="1:16">
      <c r="A271" s="13" t="s">
        <v>48</v>
      </c>
      <c r="B271" s="14"/>
      <c r="C271" s="1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hidden="1" spans="1:16">
      <c r="A272" s="16"/>
      <c r="B272" s="17" t="s">
        <v>38</v>
      </c>
      <c r="C272" s="18" t="s">
        <v>49</v>
      </c>
      <c r="D272" s="17">
        <v>200</v>
      </c>
      <c r="E272" s="17">
        <v>0.4</v>
      </c>
      <c r="F272" s="17">
        <v>0.1</v>
      </c>
      <c r="G272" s="17">
        <v>11.6</v>
      </c>
      <c r="H272" s="17">
        <v>47.2</v>
      </c>
      <c r="I272" s="17">
        <v>0.06</v>
      </c>
      <c r="J272" s="17">
        <v>0.06</v>
      </c>
      <c r="K272" s="17">
        <v>0.05</v>
      </c>
      <c r="L272" s="17">
        <v>0</v>
      </c>
      <c r="M272" s="17">
        <v>19.12</v>
      </c>
      <c r="N272" s="17">
        <v>51.4</v>
      </c>
      <c r="O272" s="17">
        <v>17.57</v>
      </c>
      <c r="P272" s="17">
        <v>0.8</v>
      </c>
    </row>
    <row r="273" ht="30" hidden="1" spans="1:16">
      <c r="A273" s="16"/>
      <c r="B273" s="17">
        <v>281</v>
      </c>
      <c r="C273" s="18" t="s">
        <v>39</v>
      </c>
      <c r="D273" s="17">
        <v>60</v>
      </c>
      <c r="E273" s="17">
        <v>4.09</v>
      </c>
      <c r="F273" s="17">
        <v>7.02</v>
      </c>
      <c r="G273" s="17">
        <v>40.6</v>
      </c>
      <c r="H273" s="17">
        <v>242.1</v>
      </c>
      <c r="I273" s="17">
        <v>0.06</v>
      </c>
      <c r="J273" s="17">
        <v>0.06</v>
      </c>
      <c r="K273" s="17">
        <v>0.05</v>
      </c>
      <c r="L273" s="17">
        <v>0</v>
      </c>
      <c r="M273" s="17">
        <v>19.12</v>
      </c>
      <c r="N273" s="17">
        <v>51.4</v>
      </c>
      <c r="O273" s="17">
        <v>17.57</v>
      </c>
      <c r="P273" s="17">
        <v>0.8</v>
      </c>
    </row>
    <row r="274" ht="30" hidden="1" spans="1:16">
      <c r="A274" s="16"/>
      <c r="B274" s="17">
        <v>206</v>
      </c>
      <c r="C274" s="18" t="s">
        <v>73</v>
      </c>
      <c r="D274" s="17" t="s">
        <v>60</v>
      </c>
      <c r="E274" s="17">
        <v>3.3</v>
      </c>
      <c r="F274" s="17">
        <v>3.6</v>
      </c>
      <c r="G274" s="17">
        <v>12.1</v>
      </c>
      <c r="H274" s="17">
        <v>94.6</v>
      </c>
      <c r="I274" s="17">
        <v>0</v>
      </c>
      <c r="J274" s="17">
        <v>2.2</v>
      </c>
      <c r="K274" s="17">
        <v>0</v>
      </c>
      <c r="L274" s="17">
        <v>0.16</v>
      </c>
      <c r="M274" s="17">
        <v>0.2</v>
      </c>
      <c r="N274" s="17">
        <v>0</v>
      </c>
      <c r="O274" s="17">
        <v>0</v>
      </c>
      <c r="P274" s="17">
        <v>0.02</v>
      </c>
    </row>
    <row r="275" hidden="1" spans="1:16">
      <c r="A275" s="16"/>
      <c r="B275" s="17"/>
      <c r="C275" s="18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hidden="1" spans="1:16">
      <c r="A276" s="16"/>
      <c r="B276" s="17"/>
      <c r="C276" s="18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hidden="1" spans="1:16">
      <c r="A277" s="16"/>
      <c r="B277" s="17"/>
      <c r="C277" s="18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hidden="1" spans="1:16">
      <c r="A278" s="16"/>
      <c r="B278" s="16"/>
      <c r="C278" s="18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hidden="1" spans="1:16">
      <c r="A279" s="16"/>
      <c r="B279" s="16"/>
      <c r="C279" s="18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ht="15.75" hidden="1" spans="1:16">
      <c r="A280" s="19"/>
      <c r="B280" s="20"/>
      <c r="C280" s="21" t="s">
        <v>40</v>
      </c>
      <c r="D280" s="22">
        <f t="shared" ref="D280:P280" si="26">SUM(D271:D279)</f>
        <v>260</v>
      </c>
      <c r="E280" s="23">
        <f t="shared" si="26"/>
        <v>7.79</v>
      </c>
      <c r="F280" s="23">
        <f t="shared" si="26"/>
        <v>10.72</v>
      </c>
      <c r="G280" s="23">
        <f t="shared" si="26"/>
        <v>64.3</v>
      </c>
      <c r="H280" s="23">
        <f t="shared" si="26"/>
        <v>383.9</v>
      </c>
      <c r="I280" s="23">
        <f t="shared" si="26"/>
        <v>0.12</v>
      </c>
      <c r="J280" s="23">
        <f t="shared" si="26"/>
        <v>2.32</v>
      </c>
      <c r="K280" s="23">
        <f t="shared" si="26"/>
        <v>0.1</v>
      </c>
      <c r="L280" s="23">
        <f t="shared" si="26"/>
        <v>0.16</v>
      </c>
      <c r="M280" s="23">
        <f t="shared" si="26"/>
        <v>38.44</v>
      </c>
      <c r="N280" s="23">
        <f t="shared" si="26"/>
        <v>102.8</v>
      </c>
      <c r="O280" s="23">
        <f t="shared" si="26"/>
        <v>35.14</v>
      </c>
      <c r="P280" s="23">
        <f t="shared" si="26"/>
        <v>1.62</v>
      </c>
    </row>
    <row r="281" ht="31.5" hidden="1" spans="1:16">
      <c r="A281" s="19"/>
      <c r="B281" s="20"/>
      <c r="C281" s="21" t="s">
        <v>41</v>
      </c>
      <c r="D281" s="22"/>
      <c r="E281" s="23"/>
      <c r="F281" s="23"/>
      <c r="G281" s="23"/>
      <c r="H281" s="23">
        <f>(H257+H280)/27.2</f>
        <v>55.8169117647059</v>
      </c>
      <c r="I281" s="23"/>
      <c r="J281" s="30"/>
      <c r="K281" s="30"/>
      <c r="L281" s="30"/>
      <c r="M281" s="30"/>
      <c r="N281" s="30"/>
      <c r="O281" s="30"/>
      <c r="P281" s="30"/>
    </row>
    <row r="282" ht="15.75" hidden="1" spans="1:16">
      <c r="A282" s="24"/>
      <c r="B282" s="25"/>
      <c r="C282" s="21" t="s">
        <v>40</v>
      </c>
      <c r="D282" s="22">
        <f t="shared" ref="D282:P282" si="27">SUM(D257+D280)</f>
        <v>655.5</v>
      </c>
      <c r="E282" s="23">
        <f t="shared" si="27"/>
        <v>36.25</v>
      </c>
      <c r="F282" s="23">
        <f t="shared" si="27"/>
        <v>43.86</v>
      </c>
      <c r="G282" s="23">
        <f t="shared" si="27"/>
        <v>234.51</v>
      </c>
      <c r="H282" s="23">
        <f t="shared" si="27"/>
        <v>1518.22</v>
      </c>
      <c r="I282" s="23">
        <f t="shared" si="27"/>
        <v>0.31</v>
      </c>
      <c r="J282" s="23">
        <f t="shared" si="27"/>
        <v>2.48</v>
      </c>
      <c r="K282" s="23">
        <f t="shared" si="27"/>
        <v>13.15</v>
      </c>
      <c r="L282" s="23">
        <f t="shared" si="27"/>
        <v>0.22</v>
      </c>
      <c r="M282" s="23">
        <f t="shared" si="27"/>
        <v>309.06</v>
      </c>
      <c r="N282" s="23">
        <f t="shared" si="27"/>
        <v>504.79</v>
      </c>
      <c r="O282" s="23">
        <f t="shared" si="27"/>
        <v>95.41</v>
      </c>
      <c r="P282" s="23">
        <f t="shared" si="27"/>
        <v>8.12</v>
      </c>
    </row>
    <row r="283" ht="31.5" hidden="1" spans="1:16">
      <c r="A283" s="24"/>
      <c r="B283" s="25"/>
      <c r="C283" s="21" t="s">
        <v>41</v>
      </c>
      <c r="D283" s="26"/>
      <c r="E283" s="23"/>
      <c r="F283" s="23"/>
      <c r="G283" s="23"/>
      <c r="H283" s="23">
        <f>(H258+H282)/27.2</f>
        <v>57.3501081314879</v>
      </c>
      <c r="I283" s="23"/>
      <c r="J283" s="30"/>
      <c r="K283" s="30"/>
      <c r="L283" s="30"/>
      <c r="M283" s="30"/>
      <c r="N283" s="30"/>
      <c r="O283" s="30"/>
      <c r="P283" s="30"/>
    </row>
    <row r="284" ht="23.25" spans="1:16">
      <c r="A284" s="3" t="s">
        <v>81</v>
      </c>
      <c r="B284" s="4"/>
      <c r="C284" s="5"/>
      <c r="D284" s="4"/>
      <c r="E284" s="6" t="s">
        <v>9</v>
      </c>
      <c r="F284" s="7">
        <v>7</v>
      </c>
      <c r="G284" s="8"/>
      <c r="H284" s="4"/>
      <c r="I284" s="4"/>
      <c r="J284" s="4"/>
      <c r="K284" s="4"/>
      <c r="L284" s="4"/>
      <c r="M284" s="4"/>
      <c r="N284" s="4"/>
      <c r="O284" s="4"/>
      <c r="P284" s="4"/>
    </row>
    <row r="286" ht="45" spans="1:16">
      <c r="A286" s="9"/>
      <c r="B286" s="10" t="s">
        <v>10</v>
      </c>
      <c r="C286" s="11"/>
      <c r="D286" s="10"/>
      <c r="E286" s="10" t="s">
        <v>11</v>
      </c>
      <c r="F286" s="10"/>
      <c r="G286" s="10"/>
      <c r="H286" s="10" t="s">
        <v>12</v>
      </c>
      <c r="I286" s="10" t="s">
        <v>13</v>
      </c>
      <c r="J286" s="29"/>
      <c r="K286" s="29"/>
      <c r="L286" s="29"/>
      <c r="M286" s="10" t="s">
        <v>14</v>
      </c>
      <c r="N286" s="10"/>
      <c r="O286" s="10"/>
      <c r="P286" s="10"/>
    </row>
    <row r="287" ht="30.75" spans="1:16">
      <c r="A287" s="9" t="s">
        <v>15</v>
      </c>
      <c r="B287" s="10" t="s">
        <v>16</v>
      </c>
      <c r="C287" s="12" t="s">
        <v>17</v>
      </c>
      <c r="D287" s="10" t="s">
        <v>18</v>
      </c>
      <c r="E287" s="10" t="s">
        <v>19</v>
      </c>
      <c r="F287" s="10" t="s">
        <v>20</v>
      </c>
      <c r="G287" s="10" t="s">
        <v>21</v>
      </c>
      <c r="H287" s="10" t="s">
        <v>22</v>
      </c>
      <c r="I287" s="10" t="s">
        <v>23</v>
      </c>
      <c r="J287" s="10" t="s">
        <v>24</v>
      </c>
      <c r="K287" s="10" t="s">
        <v>25</v>
      </c>
      <c r="L287" s="10" t="s">
        <v>26</v>
      </c>
      <c r="M287" s="10" t="s">
        <v>27</v>
      </c>
      <c r="N287" s="10" t="s">
        <v>28</v>
      </c>
      <c r="O287" s="10" t="s">
        <v>29</v>
      </c>
      <c r="P287" s="10" t="s">
        <v>30</v>
      </c>
    </row>
    <row r="288" spans="1:16">
      <c r="A288" s="13" t="s">
        <v>31</v>
      </c>
      <c r="B288" s="14"/>
      <c r="C288" s="15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ht="30" spans="1:16">
      <c r="A289" s="16"/>
      <c r="B289" s="17">
        <v>129</v>
      </c>
      <c r="C289" s="18" t="s">
        <v>88</v>
      </c>
      <c r="D289" s="17">
        <v>200</v>
      </c>
      <c r="E289" s="17">
        <v>12</v>
      </c>
      <c r="F289" s="17">
        <v>9.4</v>
      </c>
      <c r="G289" s="17">
        <v>20.9</v>
      </c>
      <c r="H289" s="17">
        <v>219.2</v>
      </c>
      <c r="I289" s="17">
        <v>0.05</v>
      </c>
      <c r="J289" s="17">
        <v>0.08</v>
      </c>
      <c r="K289" s="17">
        <v>1.24</v>
      </c>
      <c r="L289" s="17">
        <v>1.6</v>
      </c>
      <c r="M289" s="17">
        <v>16.26</v>
      </c>
      <c r="N289" s="17">
        <v>107.69</v>
      </c>
      <c r="O289" s="17">
        <v>24.79</v>
      </c>
      <c r="P289" s="17">
        <v>0.01</v>
      </c>
    </row>
    <row r="290" spans="1:16">
      <c r="A290" s="16"/>
      <c r="B290" s="17">
        <v>121</v>
      </c>
      <c r="C290" s="18" t="s">
        <v>89</v>
      </c>
      <c r="D290" s="17">
        <v>20</v>
      </c>
      <c r="E290" s="17">
        <v>7.2</v>
      </c>
      <c r="F290" s="17">
        <v>2.7</v>
      </c>
      <c r="G290" s="17">
        <v>49.1</v>
      </c>
      <c r="H290" s="17">
        <v>252.2</v>
      </c>
      <c r="I290" s="17">
        <v>0.02</v>
      </c>
      <c r="J290" s="17">
        <v>0</v>
      </c>
      <c r="K290" s="17">
        <v>0</v>
      </c>
      <c r="L290" s="17">
        <v>0</v>
      </c>
      <c r="M290" s="17">
        <v>4</v>
      </c>
      <c r="N290" s="17">
        <v>13</v>
      </c>
      <c r="O290" s="17">
        <v>2.8</v>
      </c>
      <c r="P290" s="17">
        <v>0.22</v>
      </c>
    </row>
    <row r="291" spans="1:16">
      <c r="A291" s="16"/>
      <c r="B291" s="17">
        <v>2</v>
      </c>
      <c r="C291" s="18" t="s">
        <v>90</v>
      </c>
      <c r="D291" s="17">
        <v>10</v>
      </c>
      <c r="E291" s="17">
        <v>0.8</v>
      </c>
      <c r="F291" s="17">
        <v>72.2</v>
      </c>
      <c r="G291" s="17">
        <v>1.3</v>
      </c>
      <c r="H291" s="17">
        <v>654.3</v>
      </c>
      <c r="I291" s="17">
        <v>0.02</v>
      </c>
      <c r="J291" s="17">
        <v>0.08</v>
      </c>
      <c r="K291" s="17">
        <v>0</v>
      </c>
      <c r="L291" s="17">
        <v>0.06</v>
      </c>
      <c r="M291" s="17">
        <v>6.8</v>
      </c>
      <c r="N291" s="17">
        <v>24</v>
      </c>
      <c r="O291" s="17">
        <v>8.2</v>
      </c>
      <c r="P291" s="17">
        <v>0.46</v>
      </c>
    </row>
    <row r="292" spans="1:16">
      <c r="A292" s="16"/>
      <c r="B292" s="17">
        <v>98</v>
      </c>
      <c r="C292" s="18" t="s">
        <v>58</v>
      </c>
      <c r="D292" s="17">
        <v>200</v>
      </c>
      <c r="E292" s="17">
        <v>0.4</v>
      </c>
      <c r="F292" s="17">
        <v>0</v>
      </c>
      <c r="G292" s="17">
        <v>27</v>
      </c>
      <c r="H292" s="17">
        <v>110</v>
      </c>
      <c r="I292" s="17">
        <v>0</v>
      </c>
      <c r="J292" s="17">
        <v>70</v>
      </c>
      <c r="K292" s="17">
        <v>0</v>
      </c>
      <c r="L292" s="17">
        <v>0.38</v>
      </c>
      <c r="M292" s="17">
        <v>10.8</v>
      </c>
      <c r="N292" s="17">
        <v>1.7</v>
      </c>
      <c r="O292" s="17">
        <v>1.7</v>
      </c>
      <c r="P292" s="17">
        <v>0.33</v>
      </c>
    </row>
    <row r="293" ht="30" spans="1:16">
      <c r="A293" s="16"/>
      <c r="B293" s="17">
        <v>281</v>
      </c>
      <c r="C293" s="18" t="s">
        <v>39</v>
      </c>
      <c r="D293" s="17">
        <v>60</v>
      </c>
      <c r="E293" s="17">
        <v>4.09</v>
      </c>
      <c r="F293" s="17">
        <v>7.02</v>
      </c>
      <c r="G293" s="17">
        <v>40.6</v>
      </c>
      <c r="H293" s="17">
        <v>242.1</v>
      </c>
      <c r="I293" s="17">
        <v>0.06</v>
      </c>
      <c r="J293" s="17">
        <v>0.06</v>
      </c>
      <c r="K293" s="17">
        <v>0.05</v>
      </c>
      <c r="L293" s="17">
        <v>0</v>
      </c>
      <c r="M293" s="17">
        <v>19.12</v>
      </c>
      <c r="N293" s="17">
        <v>51.4</v>
      </c>
      <c r="O293" s="17">
        <v>17.57</v>
      </c>
      <c r="P293" s="17">
        <v>0.8</v>
      </c>
    </row>
    <row r="294" spans="1:16">
      <c r="A294" s="16"/>
      <c r="B294" s="17"/>
      <c r="C294" s="18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>
      <c r="A295" s="16"/>
      <c r="B295" s="17"/>
      <c r="C295" s="18"/>
      <c r="D295" s="17"/>
      <c r="E295" s="17"/>
      <c r="F295" s="17"/>
      <c r="G295" s="17"/>
      <c r="H295" s="17"/>
      <c r="I295" s="16"/>
      <c r="J295" s="16"/>
      <c r="K295" s="17"/>
      <c r="L295" s="17"/>
      <c r="M295" s="17"/>
      <c r="N295" s="17"/>
      <c r="O295" s="17"/>
      <c r="P295" s="17"/>
    </row>
    <row r="296" spans="1:16">
      <c r="A296" s="16"/>
      <c r="B296" s="16"/>
      <c r="C296" s="18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>
      <c r="A297" s="16"/>
      <c r="B297" s="16"/>
      <c r="C297" s="18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ht="15.75" spans="1:16">
      <c r="A298" s="19"/>
      <c r="B298" s="20"/>
      <c r="C298" s="21" t="s">
        <v>40</v>
      </c>
      <c r="D298" s="22">
        <f t="shared" ref="D298:P298" si="28">SUM(D288:D297)</f>
        <v>490</v>
      </c>
      <c r="E298" s="23">
        <f t="shared" si="28"/>
        <v>24.49</v>
      </c>
      <c r="F298" s="23">
        <f t="shared" si="28"/>
        <v>91.32</v>
      </c>
      <c r="G298" s="23">
        <f t="shared" si="28"/>
        <v>138.9</v>
      </c>
      <c r="H298" s="23">
        <f t="shared" si="28"/>
        <v>1477.8</v>
      </c>
      <c r="I298" s="23">
        <f t="shared" si="28"/>
        <v>0.15</v>
      </c>
      <c r="J298" s="23">
        <f t="shared" si="28"/>
        <v>70.22</v>
      </c>
      <c r="K298" s="23">
        <f t="shared" si="28"/>
        <v>1.29</v>
      </c>
      <c r="L298" s="23">
        <f t="shared" si="28"/>
        <v>2.04</v>
      </c>
      <c r="M298" s="23">
        <f t="shared" si="28"/>
        <v>56.98</v>
      </c>
      <c r="N298" s="23">
        <f t="shared" si="28"/>
        <v>197.79</v>
      </c>
      <c r="O298" s="23">
        <f t="shared" si="28"/>
        <v>55.06</v>
      </c>
      <c r="P298" s="23">
        <f t="shared" si="28"/>
        <v>1.82</v>
      </c>
    </row>
    <row r="299" ht="31.5" spans="1:16">
      <c r="A299" s="19"/>
      <c r="B299" s="20"/>
      <c r="C299" s="21" t="s">
        <v>41</v>
      </c>
      <c r="D299" s="22"/>
      <c r="E299" s="23"/>
      <c r="F299" s="23"/>
      <c r="G299" s="23"/>
      <c r="H299" s="23">
        <f>H298/27.2</f>
        <v>54.3308823529412</v>
      </c>
      <c r="I299" s="23"/>
      <c r="J299" s="23"/>
      <c r="K299" s="23"/>
      <c r="L299" s="23"/>
      <c r="M299" s="23"/>
      <c r="N299" s="23"/>
      <c r="O299" s="23"/>
      <c r="P299" s="23"/>
    </row>
    <row r="300" ht="14.25" customHeight="1" spans="1:16">
      <c r="A300" s="13" t="s">
        <v>42</v>
      </c>
      <c r="B300" s="14"/>
      <c r="C300" s="15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ht="31" customHeight="1" spans="1:16">
      <c r="A301" s="16"/>
      <c r="B301" s="17">
        <v>28</v>
      </c>
      <c r="C301" s="18" t="s">
        <v>43</v>
      </c>
      <c r="D301" s="17">
        <v>100</v>
      </c>
      <c r="E301" s="17">
        <v>1.1</v>
      </c>
      <c r="F301" s="17">
        <v>0.2</v>
      </c>
      <c r="G301" s="17">
        <v>3.8</v>
      </c>
      <c r="H301" s="17">
        <v>23</v>
      </c>
      <c r="I301" s="17">
        <v>0.02</v>
      </c>
      <c r="J301" s="17">
        <v>6</v>
      </c>
      <c r="K301" s="17">
        <v>0</v>
      </c>
      <c r="L301" s="17">
        <v>0</v>
      </c>
      <c r="M301" s="17">
        <v>13.8</v>
      </c>
      <c r="N301" s="17">
        <v>25.2</v>
      </c>
      <c r="O301" s="17">
        <v>8.4</v>
      </c>
      <c r="P301" s="17">
        <v>0.36</v>
      </c>
    </row>
    <row r="302" ht="33" customHeight="1" spans="1:16">
      <c r="A302" s="16"/>
      <c r="B302" s="32">
        <v>31</v>
      </c>
      <c r="C302" s="18" t="s">
        <v>44</v>
      </c>
      <c r="D302" s="17">
        <v>250</v>
      </c>
      <c r="E302" s="17">
        <v>2.87</v>
      </c>
      <c r="F302" s="17">
        <v>4.39</v>
      </c>
      <c r="G302" s="17">
        <v>4.37</v>
      </c>
      <c r="H302" s="17">
        <v>69.02</v>
      </c>
      <c r="I302" s="17">
        <v>0.06</v>
      </c>
      <c r="J302" s="17">
        <v>9.92</v>
      </c>
      <c r="K302" s="17">
        <v>0</v>
      </c>
      <c r="L302" s="17">
        <v>0</v>
      </c>
      <c r="M302" s="17">
        <v>37.1</v>
      </c>
      <c r="N302" s="17">
        <v>79.6</v>
      </c>
      <c r="O302" s="17">
        <v>21.2</v>
      </c>
      <c r="P302" s="17">
        <v>1.2</v>
      </c>
    </row>
    <row r="303" ht="14.25" customHeight="1" spans="1:16">
      <c r="A303" s="16"/>
      <c r="B303" s="17">
        <v>126</v>
      </c>
      <c r="C303" s="18" t="s">
        <v>91</v>
      </c>
      <c r="D303" s="17">
        <v>100</v>
      </c>
      <c r="E303" s="17">
        <v>18.47</v>
      </c>
      <c r="F303" s="17">
        <v>30.48</v>
      </c>
      <c r="G303" s="17">
        <v>4.08</v>
      </c>
      <c r="H303" s="17">
        <v>367.62</v>
      </c>
      <c r="I303" s="17">
        <v>0.7</v>
      </c>
      <c r="J303" s="17">
        <v>0</v>
      </c>
      <c r="K303" s="17">
        <v>0</v>
      </c>
      <c r="L303" s="17">
        <v>0.75</v>
      </c>
      <c r="M303" s="17">
        <v>31.28</v>
      </c>
      <c r="N303" s="17">
        <v>251.54</v>
      </c>
      <c r="O303" s="17">
        <v>37.34</v>
      </c>
      <c r="P303" s="17">
        <v>2.78</v>
      </c>
    </row>
    <row r="304" ht="14.25" customHeight="1" spans="1:16">
      <c r="A304" s="16"/>
      <c r="B304" s="17">
        <v>65</v>
      </c>
      <c r="C304" s="18" t="s">
        <v>46</v>
      </c>
      <c r="D304" s="17">
        <v>180</v>
      </c>
      <c r="E304" s="17">
        <v>4.3</v>
      </c>
      <c r="F304" s="17">
        <v>2.7</v>
      </c>
      <c r="G304" s="17">
        <v>26.8</v>
      </c>
      <c r="H304" s="17">
        <v>149.1</v>
      </c>
      <c r="I304" s="17">
        <v>0.08</v>
      </c>
      <c r="J304" s="17">
        <v>0</v>
      </c>
      <c r="K304" s="17">
        <v>0</v>
      </c>
      <c r="L304" s="17">
        <v>0</v>
      </c>
      <c r="M304" s="17">
        <v>13.54</v>
      </c>
      <c r="N304" s="17">
        <v>50.83</v>
      </c>
      <c r="O304" s="17">
        <v>9.14</v>
      </c>
      <c r="P304" s="17">
        <v>0.93</v>
      </c>
    </row>
    <row r="305" spans="1:16">
      <c r="A305" s="16"/>
      <c r="B305" s="17">
        <v>119</v>
      </c>
      <c r="C305" s="18" t="s">
        <v>36</v>
      </c>
      <c r="D305" s="17">
        <v>30</v>
      </c>
      <c r="E305" s="17">
        <v>7.1</v>
      </c>
      <c r="F305" s="17">
        <v>0.7</v>
      </c>
      <c r="G305" s="17">
        <v>44.2</v>
      </c>
      <c r="H305" s="17">
        <v>240</v>
      </c>
      <c r="I305" s="17">
        <v>0.02</v>
      </c>
      <c r="J305" s="17">
        <v>0</v>
      </c>
      <c r="K305" s="17">
        <v>0</v>
      </c>
      <c r="L305" s="17">
        <v>0</v>
      </c>
      <c r="M305" s="17">
        <v>4</v>
      </c>
      <c r="N305" s="17">
        <v>13</v>
      </c>
      <c r="O305" s="17">
        <v>2.8</v>
      </c>
      <c r="P305" s="17">
        <v>0.22</v>
      </c>
    </row>
    <row r="306" ht="14.25" customHeight="1" spans="1:16">
      <c r="A306" s="16"/>
      <c r="B306" s="17">
        <v>120</v>
      </c>
      <c r="C306" s="18" t="s">
        <v>37</v>
      </c>
      <c r="D306" s="17">
        <v>20</v>
      </c>
      <c r="E306" s="17">
        <v>5.7</v>
      </c>
      <c r="F306" s="17">
        <v>1.1</v>
      </c>
      <c r="G306" s="17">
        <v>37.2</v>
      </c>
      <c r="H306" s="17">
        <v>181.3</v>
      </c>
      <c r="I306" s="17">
        <v>0.02</v>
      </c>
      <c r="J306" s="17">
        <v>0.08</v>
      </c>
      <c r="K306" s="17">
        <v>0</v>
      </c>
      <c r="L306" s="17">
        <v>0.06</v>
      </c>
      <c r="M306" s="17">
        <v>6.8</v>
      </c>
      <c r="N306" s="17">
        <v>24</v>
      </c>
      <c r="O306" s="17">
        <v>8.2</v>
      </c>
      <c r="P306" s="17">
        <v>0.46</v>
      </c>
    </row>
    <row r="307" ht="14.25" customHeight="1" spans="1:16">
      <c r="A307" s="16"/>
      <c r="B307" s="17">
        <v>104</v>
      </c>
      <c r="C307" s="18" t="s">
        <v>92</v>
      </c>
      <c r="D307" s="17">
        <v>200</v>
      </c>
      <c r="E307" s="17">
        <v>0.22</v>
      </c>
      <c r="F307" s="17">
        <v>0.1</v>
      </c>
      <c r="G307" s="17">
        <v>7.2</v>
      </c>
      <c r="H307" s="17">
        <v>29.2</v>
      </c>
      <c r="I307" s="17">
        <v>0.02</v>
      </c>
      <c r="J307" s="17">
        <v>0.08</v>
      </c>
      <c r="K307" s="17">
        <v>0</v>
      </c>
      <c r="L307" s="17">
        <v>0.06</v>
      </c>
      <c r="M307" s="17">
        <v>6.8</v>
      </c>
      <c r="N307" s="17">
        <v>24</v>
      </c>
      <c r="O307" s="17">
        <v>8.2</v>
      </c>
      <c r="P307" s="17">
        <v>0.46</v>
      </c>
    </row>
    <row r="308" ht="14.25" customHeight="1" spans="1:16">
      <c r="A308" s="19"/>
      <c r="B308" s="20"/>
      <c r="C308" s="21" t="s">
        <v>40</v>
      </c>
      <c r="D308" s="22">
        <f t="shared" ref="D308:P308" si="29">SUM(D300:D307)</f>
        <v>880</v>
      </c>
      <c r="E308" s="23">
        <f t="shared" si="29"/>
        <v>39.76</v>
      </c>
      <c r="F308" s="23">
        <f t="shared" si="29"/>
        <v>39.67</v>
      </c>
      <c r="G308" s="23">
        <f t="shared" si="29"/>
        <v>127.65</v>
      </c>
      <c r="H308" s="23">
        <f t="shared" si="29"/>
        <v>1059.24</v>
      </c>
      <c r="I308" s="23">
        <f t="shared" si="29"/>
        <v>0.92</v>
      </c>
      <c r="J308" s="23">
        <f t="shared" si="29"/>
        <v>16.08</v>
      </c>
      <c r="K308" s="23">
        <f t="shared" si="29"/>
        <v>0</v>
      </c>
      <c r="L308" s="23">
        <f t="shared" si="29"/>
        <v>0.87</v>
      </c>
      <c r="M308" s="23">
        <f t="shared" si="29"/>
        <v>113.32</v>
      </c>
      <c r="N308" s="23">
        <f t="shared" si="29"/>
        <v>468.17</v>
      </c>
      <c r="O308" s="23">
        <f t="shared" si="29"/>
        <v>95.28</v>
      </c>
      <c r="P308" s="23">
        <f t="shared" si="29"/>
        <v>6.41</v>
      </c>
    </row>
    <row r="309" ht="14.25" customHeight="1" spans="1:16">
      <c r="A309" s="19"/>
      <c r="B309" s="20"/>
      <c r="C309" s="21" t="s">
        <v>41</v>
      </c>
      <c r="D309" s="22"/>
      <c r="E309" s="23"/>
      <c r="F309" s="23"/>
      <c r="G309" s="23"/>
      <c r="H309" s="23">
        <f>H308/27.2</f>
        <v>38.9426470588235</v>
      </c>
      <c r="I309" s="23"/>
      <c r="J309" s="23"/>
      <c r="K309" s="23"/>
      <c r="L309" s="23"/>
      <c r="M309" s="23"/>
      <c r="N309" s="23"/>
      <c r="O309" s="23"/>
      <c r="P309" s="23"/>
    </row>
    <row r="310" ht="14.25" hidden="1" customHeight="1" spans="1:16">
      <c r="A310" s="13" t="s">
        <v>48</v>
      </c>
      <c r="B310" s="14"/>
      <c r="C310" s="15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hidden="1" spans="1:16">
      <c r="A311" s="16"/>
      <c r="B311" s="17" t="s">
        <v>38</v>
      </c>
      <c r="C311" s="18" t="s">
        <v>49</v>
      </c>
      <c r="D311" s="17">
        <v>200</v>
      </c>
      <c r="E311" s="17">
        <v>0.4</v>
      </c>
      <c r="F311" s="17">
        <v>0.1</v>
      </c>
      <c r="G311" s="17">
        <v>11.6</v>
      </c>
      <c r="H311" s="17">
        <v>47.2</v>
      </c>
      <c r="I311" s="17">
        <v>0.06</v>
      </c>
      <c r="J311" s="17">
        <v>0.06</v>
      </c>
      <c r="K311" s="17">
        <v>0.05</v>
      </c>
      <c r="L311" s="17">
        <v>0</v>
      </c>
      <c r="M311" s="17">
        <v>19.12</v>
      </c>
      <c r="N311" s="17">
        <v>51.4</v>
      </c>
      <c r="O311" s="17">
        <v>17.57</v>
      </c>
      <c r="P311" s="17">
        <v>0.8</v>
      </c>
    </row>
    <row r="312" ht="30" hidden="1" spans="1:16">
      <c r="A312" s="16"/>
      <c r="B312" s="17">
        <v>281</v>
      </c>
      <c r="C312" s="18" t="s">
        <v>39</v>
      </c>
      <c r="D312" s="17">
        <v>60</v>
      </c>
      <c r="E312" s="17">
        <v>4.09</v>
      </c>
      <c r="F312" s="17">
        <v>7.02</v>
      </c>
      <c r="G312" s="17">
        <v>40.6</v>
      </c>
      <c r="H312" s="17">
        <v>242.1</v>
      </c>
      <c r="I312" s="17">
        <v>0.06</v>
      </c>
      <c r="J312" s="17">
        <v>0.06</v>
      </c>
      <c r="K312" s="17">
        <v>0.05</v>
      </c>
      <c r="L312" s="17">
        <v>0</v>
      </c>
      <c r="M312" s="17">
        <v>19.12</v>
      </c>
      <c r="N312" s="17">
        <v>51.4</v>
      </c>
      <c r="O312" s="17">
        <v>17.57</v>
      </c>
      <c r="P312" s="17">
        <v>0.8</v>
      </c>
    </row>
    <row r="313" ht="30" hidden="1" spans="1:16">
      <c r="A313" s="16"/>
      <c r="B313" s="17">
        <v>56</v>
      </c>
      <c r="C313" s="18" t="s">
        <v>59</v>
      </c>
      <c r="D313" s="17" t="s">
        <v>60</v>
      </c>
      <c r="E313" s="17">
        <v>6.31</v>
      </c>
      <c r="F313" s="17">
        <v>7.15</v>
      </c>
      <c r="G313" s="17">
        <v>31.59</v>
      </c>
      <c r="H313" s="17">
        <v>215.25</v>
      </c>
      <c r="I313" s="17">
        <v>0.1</v>
      </c>
      <c r="J313" s="17">
        <v>0</v>
      </c>
      <c r="K313" s="17">
        <v>0</v>
      </c>
      <c r="L313" s="17">
        <v>0</v>
      </c>
      <c r="M313" s="17">
        <v>0.16</v>
      </c>
      <c r="N313" s="17">
        <v>0</v>
      </c>
      <c r="O313" s="17">
        <v>0</v>
      </c>
      <c r="P313" s="17">
        <v>0.02</v>
      </c>
    </row>
    <row r="314" hidden="1" spans="1:16">
      <c r="A314" s="16"/>
      <c r="B314" s="17"/>
      <c r="C314" s="18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hidden="1" spans="1:16">
      <c r="A315" s="16"/>
      <c r="B315" s="17"/>
      <c r="C315" s="18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hidden="1" spans="1:16">
      <c r="A316" s="16"/>
      <c r="B316" s="16"/>
      <c r="C316" s="18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hidden="1" spans="1:16">
      <c r="A317" s="16"/>
      <c r="B317" s="16"/>
      <c r="C317" s="18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hidden="1" spans="1:16">
      <c r="A318" s="16"/>
      <c r="B318" s="16"/>
      <c r="C318" s="18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ht="15.75" hidden="1" spans="1:16">
      <c r="A319" s="19"/>
      <c r="B319" s="20"/>
      <c r="C319" s="21" t="s">
        <v>40</v>
      </c>
      <c r="D319" s="22">
        <f t="shared" ref="D319:P319" si="30">SUM(D310:D318)</f>
        <v>260</v>
      </c>
      <c r="E319" s="23">
        <f t="shared" si="30"/>
        <v>10.8</v>
      </c>
      <c r="F319" s="23">
        <f t="shared" si="30"/>
        <v>14.27</v>
      </c>
      <c r="G319" s="23">
        <f t="shared" si="30"/>
        <v>83.79</v>
      </c>
      <c r="H319" s="23">
        <f t="shared" si="30"/>
        <v>504.55</v>
      </c>
      <c r="I319" s="23">
        <f t="shared" si="30"/>
        <v>0.22</v>
      </c>
      <c r="J319" s="23">
        <f t="shared" si="30"/>
        <v>0.12</v>
      </c>
      <c r="K319" s="23">
        <f t="shared" si="30"/>
        <v>0.1</v>
      </c>
      <c r="L319" s="23">
        <f t="shared" si="30"/>
        <v>0</v>
      </c>
      <c r="M319" s="23">
        <f t="shared" si="30"/>
        <v>38.4</v>
      </c>
      <c r="N319" s="23">
        <f t="shared" si="30"/>
        <v>102.8</v>
      </c>
      <c r="O319" s="23">
        <f t="shared" si="30"/>
        <v>35.14</v>
      </c>
      <c r="P319" s="23">
        <f t="shared" si="30"/>
        <v>1.62</v>
      </c>
    </row>
    <row r="320" ht="31.5" hidden="1" spans="1:16">
      <c r="A320" s="19"/>
      <c r="B320" s="20"/>
      <c r="C320" s="21" t="s">
        <v>41</v>
      </c>
      <c r="D320" s="22"/>
      <c r="E320" s="23"/>
      <c r="F320" s="23"/>
      <c r="G320" s="23"/>
      <c r="H320" s="23">
        <f>(H298+H319)/27.2</f>
        <v>72.8805147058823</v>
      </c>
      <c r="I320" s="23"/>
      <c r="J320" s="30"/>
      <c r="K320" s="30"/>
      <c r="L320" s="30"/>
      <c r="M320" s="30"/>
      <c r="N320" s="30"/>
      <c r="O320" s="30"/>
      <c r="P320" s="30"/>
    </row>
    <row r="321" ht="15.75" hidden="1" spans="1:16">
      <c r="A321" s="24"/>
      <c r="B321" s="25"/>
      <c r="C321" s="21" t="s">
        <v>40</v>
      </c>
      <c r="D321" s="22">
        <f t="shared" ref="D321:P321" si="31">SUM(D298+D319)</f>
        <v>750</v>
      </c>
      <c r="E321" s="23">
        <f t="shared" si="31"/>
        <v>35.29</v>
      </c>
      <c r="F321" s="23">
        <f t="shared" si="31"/>
        <v>105.59</v>
      </c>
      <c r="G321" s="23">
        <f t="shared" si="31"/>
        <v>222.69</v>
      </c>
      <c r="H321" s="23">
        <f t="shared" si="31"/>
        <v>1982.35</v>
      </c>
      <c r="I321" s="23">
        <f t="shared" si="31"/>
        <v>0.37</v>
      </c>
      <c r="J321" s="23">
        <f t="shared" si="31"/>
        <v>70.34</v>
      </c>
      <c r="K321" s="23">
        <f t="shared" si="31"/>
        <v>1.39</v>
      </c>
      <c r="L321" s="23">
        <f t="shared" si="31"/>
        <v>2.04</v>
      </c>
      <c r="M321" s="23">
        <f t="shared" si="31"/>
        <v>95.38</v>
      </c>
      <c r="N321" s="23">
        <f t="shared" si="31"/>
        <v>300.59</v>
      </c>
      <c r="O321" s="23">
        <f t="shared" si="31"/>
        <v>90.2</v>
      </c>
      <c r="P321" s="23">
        <f t="shared" si="31"/>
        <v>3.44</v>
      </c>
    </row>
    <row r="322" ht="31.5" hidden="1" spans="1:16">
      <c r="A322" s="24"/>
      <c r="B322" s="25"/>
      <c r="C322" s="21" t="s">
        <v>41</v>
      </c>
      <c r="D322" s="26"/>
      <c r="E322" s="23"/>
      <c r="F322" s="23"/>
      <c r="G322" s="23"/>
      <c r="H322" s="23">
        <f>(H299+H321)/27.2</f>
        <v>74.8779736159169</v>
      </c>
      <c r="I322" s="23"/>
      <c r="J322" s="30"/>
      <c r="K322" s="30"/>
      <c r="L322" s="30"/>
      <c r="M322" s="30"/>
      <c r="N322" s="30"/>
      <c r="O322" s="30"/>
      <c r="P322" s="30"/>
    </row>
    <row r="323" ht="23.25" spans="1:16">
      <c r="A323" s="3" t="s">
        <v>81</v>
      </c>
      <c r="B323" s="4"/>
      <c r="C323" s="5"/>
      <c r="D323" s="4"/>
      <c r="E323" s="6" t="s">
        <v>9</v>
      </c>
      <c r="F323" s="7">
        <v>8</v>
      </c>
      <c r="G323" s="8"/>
      <c r="H323" s="4"/>
      <c r="I323" s="4"/>
      <c r="J323" s="4"/>
      <c r="K323" s="4"/>
      <c r="L323" s="4"/>
      <c r="M323" s="4"/>
      <c r="N323" s="4"/>
      <c r="O323" s="4"/>
      <c r="P323" s="4"/>
    </row>
    <row r="325" ht="45" spans="1:16">
      <c r="A325" s="9"/>
      <c r="B325" s="10" t="s">
        <v>10</v>
      </c>
      <c r="C325" s="11"/>
      <c r="D325" s="10"/>
      <c r="E325" s="10" t="s">
        <v>11</v>
      </c>
      <c r="F325" s="10"/>
      <c r="G325" s="10"/>
      <c r="H325" s="10" t="s">
        <v>12</v>
      </c>
      <c r="I325" s="10" t="s">
        <v>13</v>
      </c>
      <c r="J325" s="29"/>
      <c r="K325" s="29"/>
      <c r="L325" s="29"/>
      <c r="M325" s="10" t="s">
        <v>14</v>
      </c>
      <c r="N325" s="10"/>
      <c r="O325" s="10"/>
      <c r="P325" s="10"/>
    </row>
    <row r="326" ht="30.75" spans="1:16">
      <c r="A326" s="9" t="s">
        <v>15</v>
      </c>
      <c r="B326" s="10" t="s">
        <v>16</v>
      </c>
      <c r="C326" s="12" t="s">
        <v>17</v>
      </c>
      <c r="D326" s="10" t="s">
        <v>18</v>
      </c>
      <c r="E326" s="10" t="s">
        <v>19</v>
      </c>
      <c r="F326" s="10" t="s">
        <v>20</v>
      </c>
      <c r="G326" s="10" t="s">
        <v>21</v>
      </c>
      <c r="H326" s="10" t="s">
        <v>22</v>
      </c>
      <c r="I326" s="10" t="s">
        <v>23</v>
      </c>
      <c r="J326" s="10" t="s">
        <v>24</v>
      </c>
      <c r="K326" s="10" t="s">
        <v>25</v>
      </c>
      <c r="L326" s="10" t="s">
        <v>26</v>
      </c>
      <c r="M326" s="10" t="s">
        <v>27</v>
      </c>
      <c r="N326" s="10" t="s">
        <v>28</v>
      </c>
      <c r="O326" s="10" t="s">
        <v>29</v>
      </c>
      <c r="P326" s="10" t="s">
        <v>30</v>
      </c>
    </row>
    <row r="327" spans="1:16">
      <c r="A327" s="13" t="s">
        <v>31</v>
      </c>
      <c r="B327" s="14"/>
      <c r="C327" s="15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1:16">
      <c r="A328" s="16"/>
      <c r="B328" s="17">
        <v>67</v>
      </c>
      <c r="C328" s="18" t="s">
        <v>93</v>
      </c>
      <c r="D328" s="17">
        <v>200</v>
      </c>
      <c r="E328" s="27">
        <v>12.5</v>
      </c>
      <c r="F328" s="27">
        <v>13</v>
      </c>
      <c r="G328" s="27">
        <v>1.8</v>
      </c>
      <c r="H328" s="28">
        <v>174.3</v>
      </c>
      <c r="I328" s="28">
        <v>0.04</v>
      </c>
      <c r="J328" s="28">
        <v>0</v>
      </c>
      <c r="K328" s="28">
        <v>0</v>
      </c>
      <c r="L328" s="28">
        <v>0.2</v>
      </c>
      <c r="M328" s="28">
        <v>15.5</v>
      </c>
      <c r="N328" s="28">
        <v>77.4</v>
      </c>
      <c r="O328" s="28">
        <v>26.16</v>
      </c>
      <c r="P328" s="28">
        <v>0.67</v>
      </c>
    </row>
    <row r="329" spans="1:16">
      <c r="A329" s="16"/>
      <c r="B329" s="17">
        <v>119</v>
      </c>
      <c r="C329" s="18" t="s">
        <v>36</v>
      </c>
      <c r="D329" s="17">
        <v>20</v>
      </c>
      <c r="E329" s="17">
        <v>7.1</v>
      </c>
      <c r="F329" s="17">
        <v>0.7</v>
      </c>
      <c r="G329" s="17">
        <v>44.2</v>
      </c>
      <c r="H329" s="17">
        <v>240</v>
      </c>
      <c r="I329" s="17">
        <v>0.02</v>
      </c>
      <c r="J329" s="17">
        <v>0</v>
      </c>
      <c r="K329" s="17">
        <v>0</v>
      </c>
      <c r="L329" s="17">
        <v>0</v>
      </c>
      <c r="M329" s="17">
        <v>4</v>
      </c>
      <c r="N329" s="17">
        <v>13</v>
      </c>
      <c r="O329" s="17">
        <v>2.8</v>
      </c>
      <c r="P329" s="17">
        <v>0.22</v>
      </c>
    </row>
    <row r="330" spans="1:16">
      <c r="A330" s="16"/>
      <c r="B330" s="17">
        <v>120</v>
      </c>
      <c r="C330" s="18" t="s">
        <v>37</v>
      </c>
      <c r="D330" s="17">
        <v>20</v>
      </c>
      <c r="E330" s="17">
        <v>5.7</v>
      </c>
      <c r="F330" s="17">
        <v>1.1</v>
      </c>
      <c r="G330" s="17">
        <v>37.2</v>
      </c>
      <c r="H330" s="17">
        <v>181.3</v>
      </c>
      <c r="I330" s="17">
        <v>0.02</v>
      </c>
      <c r="J330" s="17">
        <v>0.08</v>
      </c>
      <c r="K330" s="17">
        <v>0</v>
      </c>
      <c r="L330" s="17">
        <v>0.06</v>
      </c>
      <c r="M330" s="17">
        <v>6.8</v>
      </c>
      <c r="N330" s="17">
        <v>24</v>
      </c>
      <c r="O330" s="17">
        <v>8.2</v>
      </c>
      <c r="P330" s="17">
        <v>0.46</v>
      </c>
    </row>
    <row r="331" spans="1:16">
      <c r="A331" s="16"/>
      <c r="B331" s="32">
        <v>154</v>
      </c>
      <c r="C331" s="36" t="s">
        <v>94</v>
      </c>
      <c r="D331" s="32">
        <v>200</v>
      </c>
      <c r="E331" s="32">
        <v>0.1</v>
      </c>
      <c r="F331" s="32">
        <v>0</v>
      </c>
      <c r="G331" s="32">
        <v>8.15</v>
      </c>
      <c r="H331" s="32">
        <v>33.3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</row>
    <row r="332" ht="30" spans="1:16">
      <c r="A332" s="16"/>
      <c r="B332" s="32" t="s">
        <v>38</v>
      </c>
      <c r="C332" s="36" t="s">
        <v>39</v>
      </c>
      <c r="D332" s="32">
        <v>60</v>
      </c>
      <c r="E332" s="32">
        <v>0.84</v>
      </c>
      <c r="F332" s="32">
        <v>0.99</v>
      </c>
      <c r="G332" s="32" t="s">
        <v>95</v>
      </c>
      <c r="H332" s="32">
        <v>106.7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</row>
    <row r="333" spans="1:16">
      <c r="A333" s="16"/>
      <c r="B333" s="17"/>
      <c r="C333" s="18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1:16">
      <c r="A334" s="16"/>
      <c r="B334" s="16"/>
      <c r="C334" s="18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1:16">
      <c r="A335" s="16"/>
      <c r="B335" s="16"/>
      <c r="C335" s="18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1:16">
      <c r="A336" s="16"/>
      <c r="B336" s="16"/>
      <c r="C336" s="18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6">
      <c r="A337" s="16"/>
      <c r="B337" s="16"/>
      <c r="C337" s="18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ht="15.75" spans="1:16">
      <c r="A338" s="19"/>
      <c r="B338" s="20"/>
      <c r="C338" s="21" t="s">
        <v>40</v>
      </c>
      <c r="D338" s="22">
        <f t="shared" ref="D338:P338" si="32">SUM(D327:D337)</f>
        <v>500</v>
      </c>
      <c r="E338" s="23">
        <f t="shared" si="32"/>
        <v>26.24</v>
      </c>
      <c r="F338" s="23">
        <f t="shared" si="32"/>
        <v>15.79</v>
      </c>
      <c r="G338" s="23">
        <f t="shared" si="32"/>
        <v>91.35</v>
      </c>
      <c r="H338" s="23">
        <f t="shared" si="32"/>
        <v>735.6</v>
      </c>
      <c r="I338" s="23">
        <f t="shared" si="32"/>
        <v>0.08</v>
      </c>
      <c r="J338" s="23">
        <f t="shared" si="32"/>
        <v>0.08</v>
      </c>
      <c r="K338" s="23">
        <f t="shared" si="32"/>
        <v>0</v>
      </c>
      <c r="L338" s="23">
        <f t="shared" si="32"/>
        <v>0.26</v>
      </c>
      <c r="M338" s="23">
        <f t="shared" si="32"/>
        <v>26.3</v>
      </c>
      <c r="N338" s="23">
        <f t="shared" si="32"/>
        <v>114.4</v>
      </c>
      <c r="O338" s="23">
        <f t="shared" si="32"/>
        <v>37.16</v>
      </c>
      <c r="P338" s="23">
        <f t="shared" si="32"/>
        <v>1.35</v>
      </c>
    </row>
    <row r="339" ht="31.5" spans="1:16">
      <c r="A339" s="19"/>
      <c r="B339" s="20"/>
      <c r="C339" s="21" t="s">
        <v>41</v>
      </c>
      <c r="D339" s="22"/>
      <c r="E339" s="23"/>
      <c r="F339" s="23"/>
      <c r="G339" s="23"/>
      <c r="H339" s="23">
        <f>H338/27.2</f>
        <v>27.0441176470588</v>
      </c>
      <c r="I339" s="23"/>
      <c r="J339" s="23"/>
      <c r="K339" s="23"/>
      <c r="L339" s="23"/>
      <c r="M339" s="23"/>
      <c r="N339" s="23"/>
      <c r="O339" s="23"/>
      <c r="P339" s="23"/>
    </row>
    <row r="340" spans="1:16">
      <c r="A340" s="13" t="s">
        <v>42</v>
      </c>
      <c r="B340" s="14"/>
      <c r="C340" s="15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1:16">
      <c r="A341" s="16"/>
      <c r="B341" s="17">
        <v>29</v>
      </c>
      <c r="C341" s="18" t="s">
        <v>54</v>
      </c>
      <c r="D341" s="17">
        <v>100</v>
      </c>
      <c r="E341" s="27">
        <v>1.1</v>
      </c>
      <c r="F341" s="27">
        <v>0.2</v>
      </c>
      <c r="G341" s="27">
        <v>3.8</v>
      </c>
      <c r="H341" s="28">
        <v>23</v>
      </c>
      <c r="I341" s="28">
        <v>0.03</v>
      </c>
      <c r="J341" s="28">
        <v>2.73</v>
      </c>
      <c r="K341" s="28">
        <v>50</v>
      </c>
      <c r="L341" s="28">
        <v>0</v>
      </c>
      <c r="M341" s="28">
        <v>7.74</v>
      </c>
      <c r="N341" s="28">
        <v>51.24</v>
      </c>
      <c r="O341" s="28">
        <v>10.67</v>
      </c>
      <c r="P341" s="28">
        <v>0.39</v>
      </c>
    </row>
    <row r="342" ht="30" spans="1:16">
      <c r="A342" s="16"/>
      <c r="B342" s="17">
        <v>36</v>
      </c>
      <c r="C342" s="18" t="s">
        <v>96</v>
      </c>
      <c r="D342" s="17">
        <v>250</v>
      </c>
      <c r="E342" s="17">
        <v>2.5</v>
      </c>
      <c r="F342" s="17">
        <v>4.3</v>
      </c>
      <c r="G342" s="17">
        <v>6.3</v>
      </c>
      <c r="H342" s="17">
        <v>73.9</v>
      </c>
      <c r="I342" s="17">
        <v>0.49</v>
      </c>
      <c r="J342" s="17">
        <v>1.15</v>
      </c>
      <c r="K342" s="17">
        <v>0</v>
      </c>
      <c r="L342" s="17">
        <v>0</v>
      </c>
      <c r="M342" s="17">
        <v>15.33</v>
      </c>
      <c r="N342" s="17">
        <v>189.76</v>
      </c>
      <c r="O342" s="17">
        <v>29.94</v>
      </c>
      <c r="P342" s="17">
        <v>2.06</v>
      </c>
    </row>
    <row r="343" ht="30" spans="1:16">
      <c r="A343" s="16"/>
      <c r="B343" s="17">
        <v>83</v>
      </c>
      <c r="C343" s="18" t="s">
        <v>97</v>
      </c>
      <c r="D343" s="17">
        <v>100</v>
      </c>
      <c r="E343" s="17">
        <v>22.5</v>
      </c>
      <c r="F343" s="17">
        <v>12.8</v>
      </c>
      <c r="G343" s="17">
        <v>1.5</v>
      </c>
      <c r="H343" s="17">
        <v>211.11</v>
      </c>
      <c r="I343" s="17">
        <v>0.16</v>
      </c>
      <c r="J343" s="17">
        <v>21.78</v>
      </c>
      <c r="K343" s="17">
        <v>5.29</v>
      </c>
      <c r="L343" s="17">
        <v>1.35</v>
      </c>
      <c r="M343" s="17">
        <v>43.63</v>
      </c>
      <c r="N343" s="17">
        <v>102.6</v>
      </c>
      <c r="O343" s="17">
        <v>33.35</v>
      </c>
      <c r="P343" s="17">
        <v>1.36</v>
      </c>
    </row>
    <row r="344" spans="1:16">
      <c r="A344" s="16"/>
      <c r="B344" s="17">
        <v>50</v>
      </c>
      <c r="C344" s="18" t="s">
        <v>57</v>
      </c>
      <c r="D344" s="17">
        <v>180</v>
      </c>
      <c r="E344" s="17">
        <v>2.2</v>
      </c>
      <c r="F344" s="17">
        <v>5.2</v>
      </c>
      <c r="G344" s="17">
        <v>14.9</v>
      </c>
      <c r="H344" s="17">
        <v>115.4</v>
      </c>
      <c r="I344" s="17">
        <v>0.02</v>
      </c>
      <c r="J344" s="17">
        <v>0</v>
      </c>
      <c r="K344" s="17">
        <v>0</v>
      </c>
      <c r="L344" s="17">
        <v>0</v>
      </c>
      <c r="M344" s="17">
        <v>4</v>
      </c>
      <c r="N344" s="17">
        <v>13</v>
      </c>
      <c r="O344" s="17">
        <v>2.8</v>
      </c>
      <c r="P344" s="17">
        <v>0.22</v>
      </c>
    </row>
    <row r="345" spans="1:16">
      <c r="A345" s="16"/>
      <c r="B345" s="17">
        <v>119</v>
      </c>
      <c r="C345" s="18" t="s">
        <v>36</v>
      </c>
      <c r="D345" s="17">
        <v>30</v>
      </c>
      <c r="E345" s="17">
        <v>7.1</v>
      </c>
      <c r="F345" s="17">
        <v>0.7</v>
      </c>
      <c r="G345" s="17">
        <v>44.22</v>
      </c>
      <c r="H345" s="17">
        <v>240</v>
      </c>
      <c r="I345" s="17">
        <v>0.02</v>
      </c>
      <c r="J345" s="17">
        <v>0.08</v>
      </c>
      <c r="K345" s="17">
        <v>0</v>
      </c>
      <c r="L345" s="17">
        <v>0.06</v>
      </c>
      <c r="M345" s="17">
        <v>6.8</v>
      </c>
      <c r="N345" s="17">
        <v>24</v>
      </c>
      <c r="O345" s="17">
        <v>8.2</v>
      </c>
      <c r="P345" s="17">
        <v>0.46</v>
      </c>
    </row>
    <row r="346" spans="1:16">
      <c r="A346" s="16"/>
      <c r="B346" s="17">
        <v>120</v>
      </c>
      <c r="C346" s="18" t="s">
        <v>37</v>
      </c>
      <c r="D346" s="17">
        <v>20</v>
      </c>
      <c r="E346" s="17">
        <v>5.7</v>
      </c>
      <c r="F346" s="17">
        <v>1.1</v>
      </c>
      <c r="G346" s="17">
        <v>37.2</v>
      </c>
      <c r="H346" s="17">
        <v>181.3</v>
      </c>
      <c r="I346" s="17">
        <v>0</v>
      </c>
      <c r="J346" s="17">
        <v>2.2</v>
      </c>
      <c r="K346" s="17">
        <v>0</v>
      </c>
      <c r="L346" s="17">
        <v>0.16</v>
      </c>
      <c r="M346" s="17">
        <v>0.2</v>
      </c>
      <c r="N346" s="17">
        <v>0</v>
      </c>
      <c r="O346" s="17">
        <v>0</v>
      </c>
      <c r="P346" s="17">
        <v>0.02</v>
      </c>
    </row>
    <row r="347" spans="1:16">
      <c r="A347" s="16"/>
      <c r="B347" s="17">
        <v>98</v>
      </c>
      <c r="C347" s="18" t="s">
        <v>58</v>
      </c>
      <c r="D347" s="17">
        <v>200</v>
      </c>
      <c r="E347" s="17">
        <v>0.1</v>
      </c>
      <c r="F347" s="17">
        <v>0</v>
      </c>
      <c r="G347" s="17">
        <v>27</v>
      </c>
      <c r="H347" s="17">
        <v>110</v>
      </c>
      <c r="I347" s="17">
        <v>0.02</v>
      </c>
      <c r="J347" s="17">
        <v>6</v>
      </c>
      <c r="K347" s="17">
        <v>0</v>
      </c>
      <c r="L347" s="17">
        <v>0</v>
      </c>
      <c r="M347" s="17">
        <v>13.8</v>
      </c>
      <c r="N347" s="17">
        <v>25.2</v>
      </c>
      <c r="O347" s="17">
        <v>8.4</v>
      </c>
      <c r="P347" s="17">
        <v>0.36</v>
      </c>
    </row>
    <row r="348" spans="1:16">
      <c r="A348" s="16"/>
      <c r="B348" s="16"/>
      <c r="C348" s="18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1:16">
      <c r="A349" s="16"/>
      <c r="B349" s="16"/>
      <c r="C349" s="18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ht="15.75" spans="1:16">
      <c r="A350" s="19"/>
      <c r="B350" s="20"/>
      <c r="C350" s="21" t="s">
        <v>40</v>
      </c>
      <c r="D350" s="22">
        <f t="shared" ref="D350:P350" si="33">SUM(D340:D349)</f>
        <v>880</v>
      </c>
      <c r="E350" s="23">
        <f t="shared" si="33"/>
        <v>41.2</v>
      </c>
      <c r="F350" s="23">
        <f t="shared" si="33"/>
        <v>24.3</v>
      </c>
      <c r="G350" s="23">
        <f t="shared" si="33"/>
        <v>134.92</v>
      </c>
      <c r="H350" s="23">
        <f t="shared" si="33"/>
        <v>954.71</v>
      </c>
      <c r="I350" s="23">
        <f t="shared" si="33"/>
        <v>0.74</v>
      </c>
      <c r="J350" s="23">
        <f t="shared" si="33"/>
        <v>33.94</v>
      </c>
      <c r="K350" s="23">
        <f t="shared" si="33"/>
        <v>55.29</v>
      </c>
      <c r="L350" s="23">
        <f t="shared" si="33"/>
        <v>1.57</v>
      </c>
      <c r="M350" s="23">
        <f t="shared" si="33"/>
        <v>91.5</v>
      </c>
      <c r="N350" s="23">
        <f t="shared" si="33"/>
        <v>405.8</v>
      </c>
      <c r="O350" s="23">
        <f t="shared" si="33"/>
        <v>93.36</v>
      </c>
      <c r="P350" s="23">
        <f t="shared" si="33"/>
        <v>4.87</v>
      </c>
    </row>
    <row r="351" ht="31.5" spans="1:16">
      <c r="A351" s="19"/>
      <c r="B351" s="20"/>
      <c r="C351" s="21" t="s">
        <v>41</v>
      </c>
      <c r="D351" s="22"/>
      <c r="E351" s="23"/>
      <c r="F351" s="23"/>
      <c r="G351" s="23"/>
      <c r="H351" s="23">
        <f>H350/27.2</f>
        <v>35.0996323529412</v>
      </c>
      <c r="I351" s="23"/>
      <c r="J351" s="23"/>
      <c r="K351" s="23"/>
      <c r="L351" s="23"/>
      <c r="M351" s="23"/>
      <c r="N351" s="23"/>
      <c r="O351" s="23"/>
      <c r="P351" s="23"/>
    </row>
    <row r="352" hidden="1" spans="1:16">
      <c r="A352" s="13" t="s">
        <v>48</v>
      </c>
      <c r="B352" s="14"/>
      <c r="C352" s="15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hidden="1" spans="1:16">
      <c r="A353" s="16"/>
      <c r="B353" s="17" t="s">
        <v>38</v>
      </c>
      <c r="C353" s="18" t="s">
        <v>49</v>
      </c>
      <c r="D353" s="17">
        <v>200</v>
      </c>
      <c r="E353" s="17">
        <v>0.4</v>
      </c>
      <c r="F353" s="17">
        <v>0.1</v>
      </c>
      <c r="G353" s="17">
        <v>11.6</v>
      </c>
      <c r="H353" s="17">
        <v>47.2</v>
      </c>
      <c r="I353" s="17">
        <v>0.06</v>
      </c>
      <c r="J353" s="17">
        <v>0.06</v>
      </c>
      <c r="K353" s="17">
        <v>0.05</v>
      </c>
      <c r="L353" s="17">
        <v>0</v>
      </c>
      <c r="M353" s="17">
        <v>19.12</v>
      </c>
      <c r="N353" s="17">
        <v>51.4</v>
      </c>
      <c r="O353" s="17">
        <v>17.57</v>
      </c>
      <c r="P353" s="17">
        <v>0.8</v>
      </c>
    </row>
    <row r="354" ht="30" hidden="1" spans="1:16">
      <c r="A354" s="16"/>
      <c r="B354" s="17">
        <v>281</v>
      </c>
      <c r="C354" s="18" t="s">
        <v>39</v>
      </c>
      <c r="D354" s="17">
        <v>60</v>
      </c>
      <c r="E354" s="17">
        <v>4.09</v>
      </c>
      <c r="F354" s="17">
        <v>7.02</v>
      </c>
      <c r="G354" s="17">
        <v>40.6</v>
      </c>
      <c r="H354" s="17">
        <v>242.1</v>
      </c>
      <c r="I354" s="17">
        <v>0.06</v>
      </c>
      <c r="J354" s="17">
        <v>0.06</v>
      </c>
      <c r="K354" s="17">
        <v>0.05</v>
      </c>
      <c r="L354" s="17">
        <v>0</v>
      </c>
      <c r="M354" s="17">
        <v>19.12</v>
      </c>
      <c r="N354" s="17">
        <v>51.4</v>
      </c>
      <c r="O354" s="17">
        <v>17.57</v>
      </c>
      <c r="P354" s="17">
        <v>0.8</v>
      </c>
    </row>
    <row r="355" hidden="1" spans="1:16">
      <c r="A355" s="16"/>
      <c r="B355" s="17">
        <v>93</v>
      </c>
      <c r="C355" s="18" t="s">
        <v>33</v>
      </c>
      <c r="D355" s="17" t="s">
        <v>34</v>
      </c>
      <c r="E355" s="17">
        <v>5.1</v>
      </c>
      <c r="F355" s="17">
        <v>9.4</v>
      </c>
      <c r="G355" s="17">
        <v>38.7</v>
      </c>
      <c r="H355" s="17">
        <v>260</v>
      </c>
      <c r="I355" s="17">
        <v>0</v>
      </c>
      <c r="J355" s="17">
        <v>70</v>
      </c>
      <c r="K355" s="17">
        <v>0</v>
      </c>
      <c r="L355" s="17">
        <v>0.38</v>
      </c>
      <c r="M355" s="17">
        <v>10.8</v>
      </c>
      <c r="N355" s="17">
        <v>1.7</v>
      </c>
      <c r="O355" s="17">
        <v>1.7</v>
      </c>
      <c r="P355" s="17">
        <v>0.33</v>
      </c>
    </row>
    <row r="356" hidden="1" spans="1:16">
      <c r="A356" s="16"/>
      <c r="B356" s="17"/>
      <c r="C356" s="18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hidden="1" spans="1:16">
      <c r="A357" s="16"/>
      <c r="B357" s="17"/>
      <c r="C357" s="18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</row>
    <row r="358" hidden="1" spans="1:16">
      <c r="A358" s="16"/>
      <c r="B358" s="16"/>
      <c r="C358" s="18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hidden="1" spans="1:16">
      <c r="A359" s="16"/>
      <c r="B359" s="16"/>
      <c r="C359" s="18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hidden="1" spans="1:16">
      <c r="A360" s="16"/>
      <c r="B360" s="16"/>
      <c r="C360" s="18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ht="15.75" hidden="1" spans="1:16">
      <c r="A361" s="19"/>
      <c r="B361" s="20"/>
      <c r="C361" s="21" t="s">
        <v>40</v>
      </c>
      <c r="D361" s="22">
        <f t="shared" ref="D361:P361" si="34">SUM(D352:D360)</f>
        <v>260</v>
      </c>
      <c r="E361" s="23">
        <f t="shared" si="34"/>
        <v>9.59</v>
      </c>
      <c r="F361" s="23">
        <f t="shared" si="34"/>
        <v>16.52</v>
      </c>
      <c r="G361" s="23">
        <f t="shared" si="34"/>
        <v>90.9</v>
      </c>
      <c r="H361" s="23">
        <f t="shared" si="34"/>
        <v>549.3</v>
      </c>
      <c r="I361" s="23">
        <f t="shared" si="34"/>
        <v>0.12</v>
      </c>
      <c r="J361" s="23">
        <f t="shared" si="34"/>
        <v>70.12</v>
      </c>
      <c r="K361" s="23">
        <f t="shared" si="34"/>
        <v>0.1</v>
      </c>
      <c r="L361" s="23">
        <f t="shared" si="34"/>
        <v>0.38</v>
      </c>
      <c r="M361" s="23">
        <f t="shared" si="34"/>
        <v>49.04</v>
      </c>
      <c r="N361" s="23">
        <f t="shared" si="34"/>
        <v>104.5</v>
      </c>
      <c r="O361" s="23">
        <f t="shared" si="34"/>
        <v>36.84</v>
      </c>
      <c r="P361" s="23">
        <f t="shared" si="34"/>
        <v>1.93</v>
      </c>
    </row>
    <row r="362" ht="31.5" hidden="1" spans="1:16">
      <c r="A362" s="19"/>
      <c r="B362" s="20"/>
      <c r="C362" s="21" t="s">
        <v>41</v>
      </c>
      <c r="D362" s="22"/>
      <c r="E362" s="23"/>
      <c r="F362" s="23"/>
      <c r="G362" s="23"/>
      <c r="H362" s="23">
        <f>(H338+H361)/27.2</f>
        <v>47.2389705882353</v>
      </c>
      <c r="I362" s="23"/>
      <c r="J362" s="30"/>
      <c r="K362" s="30"/>
      <c r="L362" s="30"/>
      <c r="M362" s="30"/>
      <c r="N362" s="30"/>
      <c r="O362" s="30"/>
      <c r="P362" s="30"/>
    </row>
    <row r="363" ht="15.75" hidden="1" spans="1:16">
      <c r="A363" s="24"/>
      <c r="B363" s="25"/>
      <c r="C363" s="21" t="s">
        <v>40</v>
      </c>
      <c r="D363" s="22">
        <f t="shared" ref="D363:P363" si="35">SUM(D338+D361)</f>
        <v>760</v>
      </c>
      <c r="E363" s="23">
        <f t="shared" si="35"/>
        <v>35.83</v>
      </c>
      <c r="F363" s="23">
        <f t="shared" si="35"/>
        <v>32.31</v>
      </c>
      <c r="G363" s="23">
        <f t="shared" si="35"/>
        <v>182.25</v>
      </c>
      <c r="H363" s="23">
        <f t="shared" si="35"/>
        <v>1284.9</v>
      </c>
      <c r="I363" s="23">
        <f t="shared" si="35"/>
        <v>0.2</v>
      </c>
      <c r="J363" s="23">
        <f t="shared" si="35"/>
        <v>70.2</v>
      </c>
      <c r="K363" s="23">
        <f t="shared" si="35"/>
        <v>0.1</v>
      </c>
      <c r="L363" s="23">
        <f t="shared" si="35"/>
        <v>0.64</v>
      </c>
      <c r="M363" s="23">
        <f t="shared" si="35"/>
        <v>75.34</v>
      </c>
      <c r="N363" s="23">
        <f t="shared" si="35"/>
        <v>218.9</v>
      </c>
      <c r="O363" s="23">
        <f t="shared" si="35"/>
        <v>74</v>
      </c>
      <c r="P363" s="23">
        <f t="shared" si="35"/>
        <v>3.28</v>
      </c>
    </row>
    <row r="364" ht="31.5" hidden="1" spans="1:16">
      <c r="A364" s="24"/>
      <c r="B364" s="25"/>
      <c r="C364" s="21" t="s">
        <v>41</v>
      </c>
      <c r="D364" s="26"/>
      <c r="E364" s="23"/>
      <c r="F364" s="23"/>
      <c r="G364" s="23"/>
      <c r="H364" s="23">
        <f>(H339+H363)/27.2</f>
        <v>48.2332396193772</v>
      </c>
      <c r="I364" s="23"/>
      <c r="J364" s="30"/>
      <c r="K364" s="30"/>
      <c r="L364" s="30"/>
      <c r="M364" s="30"/>
      <c r="N364" s="30"/>
      <c r="O364" s="30"/>
      <c r="P364" s="30"/>
    </row>
    <row r="365" ht="23.25" spans="1:16">
      <c r="A365" s="3" t="s">
        <v>81</v>
      </c>
      <c r="B365" s="4"/>
      <c r="C365" s="5"/>
      <c r="D365" s="4"/>
      <c r="E365" s="6" t="s">
        <v>9</v>
      </c>
      <c r="F365" s="7">
        <v>9</v>
      </c>
      <c r="G365" s="8"/>
      <c r="H365" s="4"/>
      <c r="I365" s="4"/>
      <c r="J365" s="4"/>
      <c r="K365" s="4"/>
      <c r="L365" s="4"/>
      <c r="M365" s="4"/>
      <c r="N365" s="4"/>
      <c r="O365" s="4"/>
      <c r="P365" s="4"/>
    </row>
    <row r="367" ht="45" spans="1:16">
      <c r="A367" s="9"/>
      <c r="B367" s="10" t="s">
        <v>10</v>
      </c>
      <c r="C367" s="11"/>
      <c r="D367" s="10"/>
      <c r="E367" s="10" t="s">
        <v>11</v>
      </c>
      <c r="F367" s="10"/>
      <c r="G367" s="10"/>
      <c r="H367" s="10" t="s">
        <v>12</v>
      </c>
      <c r="I367" s="10" t="s">
        <v>13</v>
      </c>
      <c r="J367" s="29"/>
      <c r="K367" s="29"/>
      <c r="L367" s="29"/>
      <c r="M367" s="10" t="s">
        <v>14</v>
      </c>
      <c r="N367" s="10"/>
      <c r="O367" s="10"/>
      <c r="P367" s="10"/>
    </row>
    <row r="368" ht="30.75" spans="1:16">
      <c r="A368" s="9" t="s">
        <v>15</v>
      </c>
      <c r="B368" s="10" t="s">
        <v>16</v>
      </c>
      <c r="C368" s="12" t="s">
        <v>17</v>
      </c>
      <c r="D368" s="10" t="s">
        <v>18</v>
      </c>
      <c r="E368" s="10" t="s">
        <v>19</v>
      </c>
      <c r="F368" s="10" t="s">
        <v>20</v>
      </c>
      <c r="G368" s="10" t="s">
        <v>21</v>
      </c>
      <c r="H368" s="10" t="s">
        <v>22</v>
      </c>
      <c r="I368" s="10" t="s">
        <v>23</v>
      </c>
      <c r="J368" s="10" t="s">
        <v>24</v>
      </c>
      <c r="K368" s="10" t="s">
        <v>25</v>
      </c>
      <c r="L368" s="10" t="s">
        <v>26</v>
      </c>
      <c r="M368" s="10" t="s">
        <v>27</v>
      </c>
      <c r="N368" s="10" t="s">
        <v>28</v>
      </c>
      <c r="O368" s="10" t="s">
        <v>29</v>
      </c>
      <c r="P368" s="10" t="s">
        <v>30</v>
      </c>
    </row>
    <row r="369" spans="1:16">
      <c r="A369" s="13" t="s">
        <v>31</v>
      </c>
      <c r="B369" s="14"/>
      <c r="C369" s="15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1:16">
      <c r="A370" s="16"/>
      <c r="B370" s="32">
        <v>78</v>
      </c>
      <c r="C370" s="36" t="s">
        <v>98</v>
      </c>
      <c r="D370" s="32">
        <v>100</v>
      </c>
      <c r="E370" s="32">
        <v>16.7</v>
      </c>
      <c r="F370" s="32">
        <v>11.1</v>
      </c>
      <c r="G370" s="32">
        <v>16.2</v>
      </c>
      <c r="H370" s="32">
        <v>231.2</v>
      </c>
      <c r="I370" s="32">
        <v>0.08</v>
      </c>
      <c r="J370" s="32">
        <v>14.28</v>
      </c>
      <c r="K370" s="32">
        <v>0</v>
      </c>
      <c r="L370" s="32">
        <v>0.99</v>
      </c>
      <c r="M370" s="32">
        <v>43.71</v>
      </c>
      <c r="N370" s="32">
        <v>146.16</v>
      </c>
      <c r="O370" s="32">
        <v>30.11</v>
      </c>
      <c r="P370" s="32">
        <v>2.41</v>
      </c>
    </row>
    <row r="371" spans="1:16">
      <c r="A371" s="16"/>
      <c r="B371" s="17">
        <v>64</v>
      </c>
      <c r="C371" s="18" t="s">
        <v>75</v>
      </c>
      <c r="D371" s="17">
        <v>180</v>
      </c>
      <c r="E371" s="17">
        <v>4.3</v>
      </c>
      <c r="F371" s="17">
        <v>2.7</v>
      </c>
      <c r="G371" s="17">
        <v>26.8</v>
      </c>
      <c r="H371" s="17">
        <v>149.1</v>
      </c>
      <c r="I371" s="17">
        <v>0.03</v>
      </c>
      <c r="J371" s="17">
        <v>0</v>
      </c>
      <c r="K371" s="17">
        <v>0</v>
      </c>
      <c r="L371" s="17">
        <v>0.05</v>
      </c>
      <c r="M371" s="17">
        <v>11.1</v>
      </c>
      <c r="N371" s="17">
        <v>65.4</v>
      </c>
      <c r="O371" s="17">
        <v>19.5</v>
      </c>
      <c r="P371" s="17">
        <v>0.84</v>
      </c>
    </row>
    <row r="372" spans="1:16">
      <c r="A372" s="16"/>
      <c r="B372" s="17">
        <v>119</v>
      </c>
      <c r="C372" s="18" t="s">
        <v>36</v>
      </c>
      <c r="D372" s="17">
        <v>20</v>
      </c>
      <c r="E372" s="17">
        <v>7.1</v>
      </c>
      <c r="F372" s="17">
        <v>0.7</v>
      </c>
      <c r="G372" s="17">
        <v>44.22</v>
      </c>
      <c r="H372" s="17">
        <v>240</v>
      </c>
      <c r="I372" s="17">
        <v>0.02</v>
      </c>
      <c r="J372" s="17">
        <v>0.08</v>
      </c>
      <c r="K372" s="17">
        <v>0</v>
      </c>
      <c r="L372" s="17">
        <v>0.06</v>
      </c>
      <c r="M372" s="17">
        <v>6.8</v>
      </c>
      <c r="N372" s="17">
        <v>24</v>
      </c>
      <c r="O372" s="17">
        <v>8.2</v>
      </c>
      <c r="P372" s="17">
        <v>0.46</v>
      </c>
    </row>
    <row r="373" spans="1:16">
      <c r="A373" s="16"/>
      <c r="B373" s="17">
        <v>120</v>
      </c>
      <c r="C373" s="18" t="s">
        <v>37</v>
      </c>
      <c r="D373" s="17">
        <v>20</v>
      </c>
      <c r="E373" s="17">
        <v>5.7</v>
      </c>
      <c r="F373" s="17">
        <v>1.1</v>
      </c>
      <c r="G373" s="17">
        <v>37.2</v>
      </c>
      <c r="H373" s="17">
        <v>181.3</v>
      </c>
      <c r="I373" s="17">
        <v>0.02</v>
      </c>
      <c r="J373" s="17">
        <v>0</v>
      </c>
      <c r="K373" s="17">
        <v>12.6</v>
      </c>
      <c r="L373" s="17">
        <v>1.15</v>
      </c>
      <c r="M373" s="17">
        <v>4.67</v>
      </c>
      <c r="N373" s="17">
        <v>53.59</v>
      </c>
      <c r="O373" s="17">
        <v>17.48</v>
      </c>
      <c r="P373" s="17">
        <v>0.36</v>
      </c>
    </row>
    <row r="374" spans="1:16">
      <c r="A374" s="16"/>
      <c r="B374" s="17">
        <v>113</v>
      </c>
      <c r="C374" s="18" t="s">
        <v>64</v>
      </c>
      <c r="D374" s="17">
        <v>200</v>
      </c>
      <c r="E374" s="17">
        <v>0.2</v>
      </c>
      <c r="F374" s="17">
        <v>0</v>
      </c>
      <c r="G374" s="17">
        <v>11</v>
      </c>
      <c r="H374" s="17">
        <v>45.6</v>
      </c>
      <c r="I374" s="17">
        <v>0</v>
      </c>
      <c r="J374" s="17">
        <v>2.2</v>
      </c>
      <c r="K374" s="17">
        <v>0</v>
      </c>
      <c r="L374" s="17">
        <v>0.16</v>
      </c>
      <c r="M374" s="17">
        <v>0.2</v>
      </c>
      <c r="N374" s="17">
        <v>0</v>
      </c>
      <c r="O374" s="17">
        <v>0</v>
      </c>
      <c r="P374" s="17">
        <v>0.02</v>
      </c>
    </row>
    <row r="375" ht="30" spans="1:16">
      <c r="A375" s="16"/>
      <c r="B375" s="17" t="s">
        <v>38</v>
      </c>
      <c r="C375" s="18" t="s">
        <v>39</v>
      </c>
      <c r="D375" s="17">
        <v>60</v>
      </c>
      <c r="E375" s="17">
        <v>0.4</v>
      </c>
      <c r="F375" s="17">
        <v>0.1</v>
      </c>
      <c r="G375" s="17">
        <v>11.3</v>
      </c>
      <c r="H375" s="17">
        <v>46</v>
      </c>
      <c r="I375" s="17">
        <v>0.01</v>
      </c>
      <c r="J375" s="17">
        <v>0.02</v>
      </c>
      <c r="K375" s="17">
        <v>13</v>
      </c>
      <c r="L375" s="17">
        <v>0</v>
      </c>
      <c r="M375" s="17">
        <v>16</v>
      </c>
      <c r="N375" s="17">
        <v>11</v>
      </c>
      <c r="O375" s="17">
        <v>9</v>
      </c>
      <c r="P375" s="17">
        <v>2.2</v>
      </c>
    </row>
    <row r="376" spans="1:16">
      <c r="A376" s="16"/>
      <c r="B376" s="17"/>
      <c r="C376" s="18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</row>
    <row r="377" spans="1:16">
      <c r="A377" s="16"/>
      <c r="B377" s="16"/>
      <c r="C377" s="18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>
      <c r="A378" s="16"/>
      <c r="B378" s="16"/>
      <c r="C378" s="18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ht="15.75" spans="1:16">
      <c r="A379" s="19"/>
      <c r="B379" s="20"/>
      <c r="C379" s="21" t="s">
        <v>40</v>
      </c>
      <c r="D379" s="22">
        <f t="shared" ref="D379:P379" si="36">SUM(D369:D378)</f>
        <v>580</v>
      </c>
      <c r="E379" s="23">
        <f t="shared" si="36"/>
        <v>34.4</v>
      </c>
      <c r="F379" s="23">
        <f t="shared" si="36"/>
        <v>15.7</v>
      </c>
      <c r="G379" s="23">
        <f t="shared" si="36"/>
        <v>146.72</v>
      </c>
      <c r="H379" s="23">
        <f t="shared" si="36"/>
        <v>893.2</v>
      </c>
      <c r="I379" s="23">
        <f t="shared" si="36"/>
        <v>0.16</v>
      </c>
      <c r="J379" s="23">
        <f t="shared" si="36"/>
        <v>16.58</v>
      </c>
      <c r="K379" s="23">
        <f t="shared" si="36"/>
        <v>25.6</v>
      </c>
      <c r="L379" s="23">
        <f t="shared" si="36"/>
        <v>2.41</v>
      </c>
      <c r="M379" s="23">
        <f t="shared" si="36"/>
        <v>82.48</v>
      </c>
      <c r="N379" s="23">
        <f t="shared" si="36"/>
        <v>300.15</v>
      </c>
      <c r="O379" s="23">
        <f t="shared" si="36"/>
        <v>84.29</v>
      </c>
      <c r="P379" s="23">
        <f t="shared" si="36"/>
        <v>6.29</v>
      </c>
    </row>
    <row r="380" ht="31.5" spans="1:16">
      <c r="A380" s="19"/>
      <c r="B380" s="20"/>
      <c r="C380" s="21" t="s">
        <v>41</v>
      </c>
      <c r="D380" s="22"/>
      <c r="E380" s="23"/>
      <c r="F380" s="23"/>
      <c r="G380" s="23"/>
      <c r="H380" s="23">
        <f>H379/27.2</f>
        <v>32.8382352941176</v>
      </c>
      <c r="I380" s="23"/>
      <c r="J380" s="23"/>
      <c r="K380" s="23"/>
      <c r="L380" s="23"/>
      <c r="M380" s="23"/>
      <c r="N380" s="23"/>
      <c r="O380" s="23"/>
      <c r="P380" s="23"/>
    </row>
    <row r="381" spans="1:16">
      <c r="A381" s="13" t="s">
        <v>42</v>
      </c>
      <c r="B381" s="14"/>
      <c r="C381" s="15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1:16">
      <c r="A382" s="16"/>
      <c r="B382" s="17">
        <v>29</v>
      </c>
      <c r="C382" s="18" t="s">
        <v>43</v>
      </c>
      <c r="D382" s="17">
        <v>100</v>
      </c>
      <c r="E382" s="17">
        <v>1.1</v>
      </c>
      <c r="F382" s="17">
        <v>0.2</v>
      </c>
      <c r="G382" s="17">
        <v>3.8</v>
      </c>
      <c r="H382" s="17">
        <v>23</v>
      </c>
      <c r="I382" s="17">
        <v>0.04</v>
      </c>
      <c r="J382" s="17">
        <v>20</v>
      </c>
      <c r="K382" s="17">
        <v>0.5</v>
      </c>
      <c r="L382" s="17">
        <v>0</v>
      </c>
      <c r="M382" s="17">
        <v>8</v>
      </c>
      <c r="N382" s="17">
        <v>35</v>
      </c>
      <c r="O382" s="17">
        <v>0</v>
      </c>
      <c r="P382" s="17">
        <v>0.5</v>
      </c>
    </row>
    <row r="383" ht="30" spans="1:16">
      <c r="A383" s="16"/>
      <c r="B383" s="32">
        <v>33</v>
      </c>
      <c r="C383" s="36" t="s">
        <v>55</v>
      </c>
      <c r="D383" s="32">
        <v>250</v>
      </c>
      <c r="E383" s="34">
        <v>3.2</v>
      </c>
      <c r="F383" s="34">
        <v>3.1</v>
      </c>
      <c r="G383" s="34">
        <v>6.1</v>
      </c>
      <c r="H383" s="35">
        <v>65.3</v>
      </c>
      <c r="I383" s="35">
        <v>0.01</v>
      </c>
      <c r="J383" s="35">
        <v>1.37</v>
      </c>
      <c r="K383" s="35">
        <v>60</v>
      </c>
      <c r="L383" s="35">
        <v>0</v>
      </c>
      <c r="M383" s="35">
        <v>12.19</v>
      </c>
      <c r="N383" s="35">
        <v>50.5</v>
      </c>
      <c r="O383" s="35">
        <v>14.52</v>
      </c>
      <c r="P383" s="35">
        <v>1.04</v>
      </c>
    </row>
    <row r="384" spans="1:16">
      <c r="A384" s="16"/>
      <c r="B384" s="17">
        <v>126</v>
      </c>
      <c r="C384" s="18" t="s">
        <v>91</v>
      </c>
      <c r="D384" s="17">
        <v>100</v>
      </c>
      <c r="E384" s="17">
        <v>18.47</v>
      </c>
      <c r="F384" s="17">
        <v>30.48</v>
      </c>
      <c r="G384" s="17">
        <v>4.08</v>
      </c>
      <c r="H384" s="17">
        <v>367.62</v>
      </c>
      <c r="I384" s="17">
        <v>0.7</v>
      </c>
      <c r="J384" s="17">
        <v>0</v>
      </c>
      <c r="K384" s="17">
        <v>0</v>
      </c>
      <c r="L384" s="17">
        <v>0.75</v>
      </c>
      <c r="M384" s="17">
        <v>31.28</v>
      </c>
      <c r="N384" s="17">
        <v>251.54</v>
      </c>
      <c r="O384" s="17">
        <v>37.34</v>
      </c>
      <c r="P384" s="17">
        <v>2.78</v>
      </c>
    </row>
    <row r="385" spans="1:16">
      <c r="A385" s="16"/>
      <c r="B385" s="17">
        <v>53</v>
      </c>
      <c r="C385" s="18" t="s">
        <v>87</v>
      </c>
      <c r="D385" s="17">
        <v>180</v>
      </c>
      <c r="E385" s="17">
        <v>2.67</v>
      </c>
      <c r="F385" s="17">
        <v>3.33</v>
      </c>
      <c r="G385" s="17">
        <v>27</v>
      </c>
      <c r="H385" s="17">
        <v>148</v>
      </c>
      <c r="I385" s="17">
        <v>0.05</v>
      </c>
      <c r="J385" s="17">
        <v>8.7</v>
      </c>
      <c r="K385" s="17">
        <v>20</v>
      </c>
      <c r="L385" s="17">
        <v>2.08</v>
      </c>
      <c r="M385" s="17">
        <v>8.7</v>
      </c>
      <c r="N385" s="17">
        <v>38.89</v>
      </c>
      <c r="O385" s="17">
        <v>15.02</v>
      </c>
      <c r="P385" s="17">
        <v>0.83</v>
      </c>
    </row>
    <row r="386" spans="1:16">
      <c r="A386" s="16"/>
      <c r="B386" s="17">
        <v>119</v>
      </c>
      <c r="C386" s="18" t="s">
        <v>36</v>
      </c>
      <c r="D386" s="17">
        <v>30</v>
      </c>
      <c r="E386" s="17">
        <v>7.1</v>
      </c>
      <c r="F386" s="17">
        <v>0.7</v>
      </c>
      <c r="G386" s="17">
        <v>44.22</v>
      </c>
      <c r="H386" s="17">
        <v>240</v>
      </c>
      <c r="I386" s="17">
        <v>0.06</v>
      </c>
      <c r="J386" s="17">
        <v>0</v>
      </c>
      <c r="K386" s="17">
        <v>0</v>
      </c>
      <c r="L386" s="17">
        <v>0</v>
      </c>
      <c r="M386" s="17">
        <v>226.48</v>
      </c>
      <c r="N386" s="17">
        <v>187.22</v>
      </c>
      <c r="O386" s="17">
        <v>40.37</v>
      </c>
      <c r="P386" s="17">
        <v>0.97</v>
      </c>
    </row>
    <row r="387" spans="1:16">
      <c r="A387" s="16"/>
      <c r="B387" s="17">
        <v>120</v>
      </c>
      <c r="C387" s="18" t="s">
        <v>37</v>
      </c>
      <c r="D387" s="17">
        <v>20</v>
      </c>
      <c r="E387" s="17">
        <v>5.7</v>
      </c>
      <c r="F387" s="17">
        <v>1.1</v>
      </c>
      <c r="G387" s="17">
        <v>37.2</v>
      </c>
      <c r="H387" s="17">
        <v>181.3</v>
      </c>
      <c r="I387" s="17">
        <v>0.03</v>
      </c>
      <c r="J387" s="17">
        <v>0</v>
      </c>
      <c r="K387" s="17">
        <v>0</v>
      </c>
      <c r="L387" s="17">
        <v>0.05</v>
      </c>
      <c r="M387" s="17">
        <v>11.1</v>
      </c>
      <c r="N387" s="17">
        <v>65.4</v>
      </c>
      <c r="O387" s="17">
        <v>19.5</v>
      </c>
      <c r="P387" s="17">
        <v>0.84</v>
      </c>
    </row>
    <row r="388" spans="1:16">
      <c r="A388" s="16"/>
      <c r="B388" s="17">
        <v>154</v>
      </c>
      <c r="C388" s="18" t="s">
        <v>94</v>
      </c>
      <c r="D388" s="17">
        <v>200</v>
      </c>
      <c r="E388" s="17">
        <v>0.1</v>
      </c>
      <c r="F388" s="17">
        <v>0</v>
      </c>
      <c r="G388" s="17">
        <v>8.15</v>
      </c>
      <c r="H388" s="17">
        <v>33.3</v>
      </c>
      <c r="I388" s="17">
        <v>0.02</v>
      </c>
      <c r="J388" s="17">
        <v>0.08</v>
      </c>
      <c r="K388" s="17">
        <v>0</v>
      </c>
      <c r="L388" s="17">
        <v>0.06</v>
      </c>
      <c r="M388" s="17">
        <v>6.8</v>
      </c>
      <c r="N388" s="17">
        <v>24</v>
      </c>
      <c r="O388" s="17">
        <v>8.2</v>
      </c>
      <c r="P388" s="17">
        <v>0.46</v>
      </c>
    </row>
    <row r="389" spans="1:16">
      <c r="A389" s="16"/>
      <c r="B389" s="16"/>
      <c r="C389" s="18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ht="15.75" spans="1:16">
      <c r="A390" s="19"/>
      <c r="B390" s="20"/>
      <c r="C390" s="21" t="s">
        <v>40</v>
      </c>
      <c r="D390" s="22">
        <f t="shared" ref="D390:P390" si="37">SUM(D381:D389)</f>
        <v>880</v>
      </c>
      <c r="E390" s="23">
        <f t="shared" si="37"/>
        <v>38.34</v>
      </c>
      <c r="F390" s="23">
        <f t="shared" si="37"/>
        <v>38.91</v>
      </c>
      <c r="G390" s="23">
        <f t="shared" si="37"/>
        <v>130.55</v>
      </c>
      <c r="H390" s="23">
        <f t="shared" si="37"/>
        <v>1058.52</v>
      </c>
      <c r="I390" s="23">
        <f t="shared" si="37"/>
        <v>0.91</v>
      </c>
      <c r="J390" s="23">
        <f t="shared" si="37"/>
        <v>30.15</v>
      </c>
      <c r="K390" s="23">
        <f t="shared" si="37"/>
        <v>80.5</v>
      </c>
      <c r="L390" s="23">
        <f t="shared" si="37"/>
        <v>2.94</v>
      </c>
      <c r="M390" s="23">
        <f t="shared" si="37"/>
        <v>304.55</v>
      </c>
      <c r="N390" s="23">
        <f t="shared" si="37"/>
        <v>652.55</v>
      </c>
      <c r="O390" s="23">
        <f t="shared" si="37"/>
        <v>134.95</v>
      </c>
      <c r="P390" s="23">
        <f t="shared" si="37"/>
        <v>7.42</v>
      </c>
    </row>
    <row r="391" ht="31.5" spans="1:16">
      <c r="A391" s="19"/>
      <c r="B391" s="20"/>
      <c r="C391" s="21" t="s">
        <v>41</v>
      </c>
      <c r="D391" s="22"/>
      <c r="E391" s="23"/>
      <c r="F391" s="23"/>
      <c r="G391" s="23"/>
      <c r="H391" s="23">
        <f>H390/27.2</f>
        <v>38.9161764705882</v>
      </c>
      <c r="I391" s="23"/>
      <c r="J391" s="23"/>
      <c r="K391" s="23"/>
      <c r="L391" s="23"/>
      <c r="M391" s="23"/>
      <c r="N391" s="23"/>
      <c r="O391" s="23"/>
      <c r="P391" s="23"/>
    </row>
    <row r="392" hidden="1" spans="1:16">
      <c r="A392" s="13" t="s">
        <v>48</v>
      </c>
      <c r="B392" s="14"/>
      <c r="C392" s="15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hidden="1" spans="1:16">
      <c r="A393" s="31"/>
      <c r="B393" s="32" t="s">
        <v>38</v>
      </c>
      <c r="C393" s="36" t="s">
        <v>49</v>
      </c>
      <c r="D393" s="32">
        <v>200</v>
      </c>
      <c r="E393" s="34">
        <v>0.4</v>
      </c>
      <c r="F393" s="34">
        <v>0.1</v>
      </c>
      <c r="G393" s="34">
        <v>11.6</v>
      </c>
      <c r="H393" s="35">
        <v>47.2</v>
      </c>
      <c r="I393" s="35">
        <v>0.06</v>
      </c>
      <c r="J393" s="35">
        <v>0.06</v>
      </c>
      <c r="K393" s="35">
        <v>0.05</v>
      </c>
      <c r="L393" s="35">
        <v>0</v>
      </c>
      <c r="M393" s="35">
        <v>19.12</v>
      </c>
      <c r="N393" s="35">
        <v>51.4</v>
      </c>
      <c r="O393" s="35">
        <v>17.57</v>
      </c>
      <c r="P393" s="35">
        <v>0.8</v>
      </c>
    </row>
    <row r="394" ht="30" hidden="1" spans="1:16">
      <c r="A394" s="16"/>
      <c r="B394" s="32">
        <v>281</v>
      </c>
      <c r="C394" s="36" t="s">
        <v>39</v>
      </c>
      <c r="D394" s="32">
        <v>60</v>
      </c>
      <c r="E394" s="34">
        <v>4.09</v>
      </c>
      <c r="F394" s="34">
        <v>7.02</v>
      </c>
      <c r="G394" s="34">
        <v>40.6</v>
      </c>
      <c r="H394" s="35">
        <v>242.1</v>
      </c>
      <c r="I394" s="35">
        <v>0.06</v>
      </c>
      <c r="J394" s="35">
        <v>0.06</v>
      </c>
      <c r="K394" s="35">
        <v>0.05</v>
      </c>
      <c r="L394" s="35">
        <v>0</v>
      </c>
      <c r="M394" s="35">
        <v>19.12</v>
      </c>
      <c r="N394" s="35">
        <v>51.4</v>
      </c>
      <c r="O394" s="35">
        <v>17.57</v>
      </c>
      <c r="P394" s="35">
        <v>0.8</v>
      </c>
    </row>
    <row r="395" hidden="1" spans="1:16">
      <c r="A395" s="16"/>
      <c r="B395" s="17">
        <v>66</v>
      </c>
      <c r="C395" s="18" t="s">
        <v>50</v>
      </c>
      <c r="D395" s="17">
        <v>200</v>
      </c>
      <c r="E395" s="17">
        <v>104</v>
      </c>
      <c r="F395" s="17">
        <v>10.9</v>
      </c>
      <c r="G395" s="17">
        <v>1.8</v>
      </c>
      <c r="H395" s="17">
        <v>146.8</v>
      </c>
      <c r="I395" s="17">
        <v>0.01</v>
      </c>
      <c r="J395" s="17">
        <v>0.27</v>
      </c>
      <c r="K395" s="17">
        <v>0</v>
      </c>
      <c r="L395" s="17">
        <v>0</v>
      </c>
      <c r="M395" s="17">
        <v>24.15</v>
      </c>
      <c r="N395" s="17">
        <v>21.59</v>
      </c>
      <c r="O395" s="17">
        <v>15.53</v>
      </c>
      <c r="P395" s="17">
        <v>0.49</v>
      </c>
    </row>
    <row r="396" hidden="1" spans="1:16">
      <c r="A396" s="16"/>
      <c r="B396" s="17"/>
      <c r="C396" s="18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hidden="1" spans="1:16">
      <c r="A397" s="16"/>
      <c r="B397" s="17"/>
      <c r="C397" s="18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</row>
    <row r="398" hidden="1" spans="1:16">
      <c r="A398" s="16"/>
      <c r="B398" s="16"/>
      <c r="C398" s="18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hidden="1" spans="1:16">
      <c r="A399" s="16"/>
      <c r="B399" s="16"/>
      <c r="C399" s="18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hidden="1" spans="1:16">
      <c r="A400" s="16"/>
      <c r="B400" s="16"/>
      <c r="C400" s="18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ht="15.75" hidden="1" spans="1:16">
      <c r="A401" s="19"/>
      <c r="B401" s="20"/>
      <c r="C401" s="21" t="s">
        <v>40</v>
      </c>
      <c r="D401" s="22">
        <f t="shared" ref="D401:P401" si="38">SUM(D392:D400)</f>
        <v>460</v>
      </c>
      <c r="E401" s="23">
        <f t="shared" si="38"/>
        <v>108.49</v>
      </c>
      <c r="F401" s="23">
        <f t="shared" si="38"/>
        <v>18.02</v>
      </c>
      <c r="G401" s="23">
        <f t="shared" si="38"/>
        <v>54</v>
      </c>
      <c r="H401" s="23">
        <f t="shared" si="38"/>
        <v>436.1</v>
      </c>
      <c r="I401" s="23">
        <f t="shared" si="38"/>
        <v>0.13</v>
      </c>
      <c r="J401" s="23">
        <f t="shared" si="38"/>
        <v>0.39</v>
      </c>
      <c r="K401" s="23">
        <f t="shared" si="38"/>
        <v>0.1</v>
      </c>
      <c r="L401" s="23">
        <f t="shared" si="38"/>
        <v>0</v>
      </c>
      <c r="M401" s="23">
        <f t="shared" si="38"/>
        <v>62.39</v>
      </c>
      <c r="N401" s="23">
        <f t="shared" si="38"/>
        <v>124.39</v>
      </c>
      <c r="O401" s="23">
        <f t="shared" si="38"/>
        <v>50.67</v>
      </c>
      <c r="P401" s="23">
        <f t="shared" si="38"/>
        <v>2.09</v>
      </c>
    </row>
    <row r="402" ht="31.5" hidden="1" spans="1:16">
      <c r="A402" s="19"/>
      <c r="B402" s="20"/>
      <c r="C402" s="21" t="s">
        <v>41</v>
      </c>
      <c r="D402" s="22"/>
      <c r="E402" s="23"/>
      <c r="F402" s="23"/>
      <c r="G402" s="23"/>
      <c r="H402" s="23">
        <f>(H379+H401)/27.2</f>
        <v>48.8713235294118</v>
      </c>
      <c r="I402" s="23"/>
      <c r="J402" s="30"/>
      <c r="K402" s="30"/>
      <c r="L402" s="30"/>
      <c r="M402" s="30"/>
      <c r="N402" s="30"/>
      <c r="O402" s="30"/>
      <c r="P402" s="30"/>
    </row>
    <row r="403" ht="15.75" hidden="1" spans="1:16">
      <c r="A403" s="24"/>
      <c r="B403" s="25"/>
      <c r="C403" s="21" t="s">
        <v>40</v>
      </c>
      <c r="D403" s="22">
        <f t="shared" ref="D403:P403" si="39">SUM(D379+D401)</f>
        <v>1040</v>
      </c>
      <c r="E403" s="23">
        <f t="shared" si="39"/>
        <v>142.89</v>
      </c>
      <c r="F403" s="23">
        <f t="shared" si="39"/>
        <v>33.72</v>
      </c>
      <c r="G403" s="23">
        <f t="shared" si="39"/>
        <v>200.72</v>
      </c>
      <c r="H403" s="23">
        <f t="shared" si="39"/>
        <v>1329.3</v>
      </c>
      <c r="I403" s="23">
        <f t="shared" si="39"/>
        <v>0.29</v>
      </c>
      <c r="J403" s="23">
        <f t="shared" si="39"/>
        <v>16.97</v>
      </c>
      <c r="K403" s="23">
        <f t="shared" si="39"/>
        <v>25.7</v>
      </c>
      <c r="L403" s="23">
        <f t="shared" si="39"/>
        <v>2.41</v>
      </c>
      <c r="M403" s="23">
        <f t="shared" si="39"/>
        <v>144.87</v>
      </c>
      <c r="N403" s="23">
        <f t="shared" si="39"/>
        <v>424.54</v>
      </c>
      <c r="O403" s="23">
        <f t="shared" si="39"/>
        <v>134.96</v>
      </c>
      <c r="P403" s="23">
        <f t="shared" si="39"/>
        <v>8.38</v>
      </c>
    </row>
    <row r="404" ht="31.5" hidden="1" spans="1:16">
      <c r="A404" s="24"/>
      <c r="B404" s="25"/>
      <c r="C404" s="21" t="s">
        <v>41</v>
      </c>
      <c r="D404" s="26"/>
      <c r="E404" s="23"/>
      <c r="F404" s="23"/>
      <c r="G404" s="23"/>
      <c r="H404" s="23">
        <f>(H380+H403)/27.2</f>
        <v>50.0786115916955</v>
      </c>
      <c r="I404" s="23"/>
      <c r="J404" s="30"/>
      <c r="K404" s="30"/>
      <c r="L404" s="30"/>
      <c r="M404" s="30"/>
      <c r="N404" s="30"/>
      <c r="O404" s="30"/>
      <c r="P404" s="30"/>
    </row>
    <row r="405" ht="23.25" spans="1:16">
      <c r="A405" s="3" t="s">
        <v>81</v>
      </c>
      <c r="B405" s="4"/>
      <c r="C405" s="5"/>
      <c r="D405" s="4"/>
      <c r="E405" s="6" t="s">
        <v>9</v>
      </c>
      <c r="F405" s="7">
        <v>10</v>
      </c>
      <c r="G405" s="8"/>
      <c r="H405" s="4"/>
      <c r="I405" s="4"/>
      <c r="J405" s="4"/>
      <c r="K405" s="4"/>
      <c r="L405" s="4"/>
      <c r="M405" s="4"/>
      <c r="N405" s="4"/>
      <c r="O405" s="4"/>
      <c r="P405" s="4"/>
    </row>
    <row r="407" ht="45" spans="1:16">
      <c r="A407" s="9"/>
      <c r="B407" s="10" t="s">
        <v>10</v>
      </c>
      <c r="C407" s="11"/>
      <c r="D407" s="10"/>
      <c r="E407" s="10" t="s">
        <v>11</v>
      </c>
      <c r="F407" s="10"/>
      <c r="G407" s="10"/>
      <c r="H407" s="10" t="s">
        <v>12</v>
      </c>
      <c r="I407" s="10" t="s">
        <v>13</v>
      </c>
      <c r="J407" s="29"/>
      <c r="K407" s="29"/>
      <c r="L407" s="29"/>
      <c r="M407" s="10" t="s">
        <v>14</v>
      </c>
      <c r="N407" s="10"/>
      <c r="O407" s="10"/>
      <c r="P407" s="10"/>
    </row>
    <row r="408" ht="30.75" spans="1:16">
      <c r="A408" s="9" t="s">
        <v>15</v>
      </c>
      <c r="B408" s="10" t="s">
        <v>16</v>
      </c>
      <c r="C408" s="12" t="s">
        <v>17</v>
      </c>
      <c r="D408" s="10" t="s">
        <v>18</v>
      </c>
      <c r="E408" s="10" t="s">
        <v>19</v>
      </c>
      <c r="F408" s="10" t="s">
        <v>20</v>
      </c>
      <c r="G408" s="10" t="s">
        <v>21</v>
      </c>
      <c r="H408" s="10" t="s">
        <v>22</v>
      </c>
      <c r="I408" s="10" t="s">
        <v>23</v>
      </c>
      <c r="J408" s="10" t="s">
        <v>24</v>
      </c>
      <c r="K408" s="10" t="s">
        <v>25</v>
      </c>
      <c r="L408" s="10" t="s">
        <v>26</v>
      </c>
      <c r="M408" s="10" t="s">
        <v>27</v>
      </c>
      <c r="N408" s="10" t="s">
        <v>28</v>
      </c>
      <c r="O408" s="10" t="s">
        <v>29</v>
      </c>
      <c r="P408" s="10" t="s">
        <v>30</v>
      </c>
    </row>
    <row r="409" spans="1:16">
      <c r="A409" s="13" t="s">
        <v>31</v>
      </c>
      <c r="B409" s="14"/>
      <c r="C409" s="15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1:16">
      <c r="A410" s="16"/>
      <c r="B410" s="17">
        <v>24</v>
      </c>
      <c r="C410" s="18" t="s">
        <v>32</v>
      </c>
      <c r="D410" s="17">
        <v>150</v>
      </c>
      <c r="E410" s="17">
        <v>0.9</v>
      </c>
      <c r="F410" s="17">
        <v>0.2</v>
      </c>
      <c r="G410" s="17">
        <v>8.1</v>
      </c>
      <c r="H410" s="17">
        <v>36</v>
      </c>
      <c r="I410" s="17">
        <v>0</v>
      </c>
      <c r="J410" s="17">
        <v>0.24</v>
      </c>
      <c r="K410" s="17">
        <v>0</v>
      </c>
      <c r="L410" s="17">
        <v>0</v>
      </c>
      <c r="M410" s="17">
        <v>150</v>
      </c>
      <c r="N410" s="17">
        <v>81.6</v>
      </c>
      <c r="O410" s="17">
        <v>7.05</v>
      </c>
      <c r="P410" s="17">
        <v>0.09</v>
      </c>
    </row>
    <row r="411" ht="30" spans="1:16">
      <c r="A411" s="16"/>
      <c r="B411" s="17">
        <v>206</v>
      </c>
      <c r="C411" s="18" t="s">
        <v>73</v>
      </c>
      <c r="D411" s="17" t="s">
        <v>60</v>
      </c>
      <c r="E411" s="17">
        <v>3.3</v>
      </c>
      <c r="F411" s="17">
        <v>3.6</v>
      </c>
      <c r="G411" s="17">
        <v>12.1</v>
      </c>
      <c r="H411" s="17">
        <v>94.6</v>
      </c>
      <c r="I411" s="17">
        <v>0.03</v>
      </c>
      <c r="J411" s="17">
        <v>0</v>
      </c>
      <c r="K411" s="17">
        <v>0.01</v>
      </c>
      <c r="L411" s="17">
        <v>0.35</v>
      </c>
      <c r="M411" s="17">
        <v>12.2</v>
      </c>
      <c r="N411" s="17">
        <v>19.95</v>
      </c>
      <c r="O411" s="17">
        <v>4.08</v>
      </c>
      <c r="P411" s="17">
        <v>0.24</v>
      </c>
    </row>
    <row r="412" ht="30" spans="1:16">
      <c r="A412" s="16"/>
      <c r="B412" s="17">
        <v>197</v>
      </c>
      <c r="C412" s="18" t="s">
        <v>53</v>
      </c>
      <c r="D412" s="17">
        <v>35</v>
      </c>
      <c r="E412" s="17">
        <v>9.67</v>
      </c>
      <c r="F412" s="17">
        <v>8.86</v>
      </c>
      <c r="G412" s="17">
        <v>19.75</v>
      </c>
      <c r="H412" s="17">
        <v>199.08</v>
      </c>
      <c r="I412" s="17">
        <v>0.03</v>
      </c>
      <c r="J412" s="17">
        <v>0</v>
      </c>
      <c r="K412" s="17">
        <v>0</v>
      </c>
      <c r="L412" s="17">
        <v>0.05</v>
      </c>
      <c r="M412" s="17">
        <v>11.1</v>
      </c>
      <c r="N412" s="17">
        <v>65.4</v>
      </c>
      <c r="O412" s="17">
        <v>19.5</v>
      </c>
      <c r="P412" s="17">
        <v>0.84</v>
      </c>
    </row>
    <row r="413" spans="1:16">
      <c r="A413" s="16"/>
      <c r="B413" s="17">
        <v>120</v>
      </c>
      <c r="C413" s="18" t="s">
        <v>37</v>
      </c>
      <c r="D413" s="17">
        <v>20</v>
      </c>
      <c r="E413" s="17">
        <v>5.7</v>
      </c>
      <c r="F413" s="17">
        <v>1.1</v>
      </c>
      <c r="G413" s="17">
        <v>37.2</v>
      </c>
      <c r="H413" s="17">
        <v>181.3</v>
      </c>
      <c r="I413" s="17">
        <v>0.02</v>
      </c>
      <c r="J413" s="17">
        <v>0.08</v>
      </c>
      <c r="K413" s="17">
        <v>0</v>
      </c>
      <c r="L413" s="17">
        <v>0.06</v>
      </c>
      <c r="M413" s="17">
        <v>6.8</v>
      </c>
      <c r="N413" s="17">
        <v>24</v>
      </c>
      <c r="O413" s="17">
        <v>8.2</v>
      </c>
      <c r="P413" s="17">
        <v>0.46</v>
      </c>
    </row>
    <row r="414" spans="1:16">
      <c r="A414" s="16"/>
      <c r="B414" s="17">
        <v>113</v>
      </c>
      <c r="C414" s="18" t="s">
        <v>99</v>
      </c>
      <c r="D414" s="17">
        <v>200</v>
      </c>
      <c r="E414" s="17">
        <v>0.1</v>
      </c>
      <c r="F414" s="17">
        <v>0</v>
      </c>
      <c r="G414" s="17">
        <v>5.5</v>
      </c>
      <c r="H414" s="17">
        <v>22.4</v>
      </c>
      <c r="I414" s="17">
        <v>0</v>
      </c>
      <c r="J414" s="17">
        <v>1.3</v>
      </c>
      <c r="K414" s="17">
        <v>0</v>
      </c>
      <c r="L414" s="17">
        <v>0</v>
      </c>
      <c r="M414" s="17">
        <v>7.82</v>
      </c>
      <c r="N414" s="17">
        <v>4.4</v>
      </c>
      <c r="O414" s="17">
        <v>2.36</v>
      </c>
      <c r="P414" s="17">
        <v>0.4</v>
      </c>
    </row>
    <row r="415" spans="1:16">
      <c r="A415" s="16"/>
      <c r="B415" s="17"/>
      <c r="C415" s="18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1:16">
      <c r="A416" s="16"/>
      <c r="B416" s="17"/>
      <c r="C416" s="18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1:16">
      <c r="A417" s="16"/>
      <c r="B417" s="16"/>
      <c r="C417" s="18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>
      <c r="A418" s="16"/>
      <c r="B418" s="16"/>
      <c r="C418" s="18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ht="15.75" spans="1:16">
      <c r="A419" s="19"/>
      <c r="B419" s="20"/>
      <c r="C419" s="21" t="s">
        <v>40</v>
      </c>
      <c r="D419" s="22">
        <f t="shared" ref="D419:P419" si="40">SUM(D409:D418)</f>
        <v>405</v>
      </c>
      <c r="E419" s="23">
        <f t="shared" si="40"/>
        <v>19.67</v>
      </c>
      <c r="F419" s="23">
        <f t="shared" si="40"/>
        <v>13.76</v>
      </c>
      <c r="G419" s="23">
        <f t="shared" si="40"/>
        <v>82.65</v>
      </c>
      <c r="H419" s="23">
        <f t="shared" si="40"/>
        <v>533.38</v>
      </c>
      <c r="I419" s="23">
        <f t="shared" si="40"/>
        <v>0.08</v>
      </c>
      <c r="J419" s="23">
        <f t="shared" si="40"/>
        <v>1.62</v>
      </c>
      <c r="K419" s="23">
        <f t="shared" si="40"/>
        <v>0.01</v>
      </c>
      <c r="L419" s="23">
        <f t="shared" si="40"/>
        <v>0.46</v>
      </c>
      <c r="M419" s="23">
        <f t="shared" si="40"/>
        <v>187.92</v>
      </c>
      <c r="N419" s="23">
        <f t="shared" si="40"/>
        <v>195.35</v>
      </c>
      <c r="O419" s="23">
        <f t="shared" si="40"/>
        <v>41.19</v>
      </c>
      <c r="P419" s="23">
        <f t="shared" si="40"/>
        <v>2.03</v>
      </c>
    </row>
    <row r="420" ht="31.5" spans="1:16">
      <c r="A420" s="19"/>
      <c r="B420" s="20"/>
      <c r="C420" s="21" t="s">
        <v>41</v>
      </c>
      <c r="D420" s="22"/>
      <c r="E420" s="23"/>
      <c r="F420" s="23"/>
      <c r="G420" s="23"/>
      <c r="H420" s="23">
        <f>H419/27.2</f>
        <v>19.6095588235294</v>
      </c>
      <c r="I420" s="23"/>
      <c r="J420" s="23"/>
      <c r="K420" s="23"/>
      <c r="L420" s="23"/>
      <c r="M420" s="23"/>
      <c r="N420" s="23"/>
      <c r="O420" s="23"/>
      <c r="P420" s="23"/>
    </row>
    <row r="421" spans="1:16">
      <c r="A421" s="13" t="s">
        <v>42</v>
      </c>
      <c r="B421" s="14"/>
      <c r="C421" s="15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1:16">
      <c r="A422" s="16"/>
      <c r="B422" s="17">
        <v>23</v>
      </c>
      <c r="C422" s="18" t="s">
        <v>76</v>
      </c>
      <c r="D422" s="17">
        <v>100</v>
      </c>
      <c r="E422" s="17">
        <v>0.4</v>
      </c>
      <c r="F422" s="17">
        <v>0.1</v>
      </c>
      <c r="G422" s="17">
        <v>2.8</v>
      </c>
      <c r="H422" s="17">
        <v>17</v>
      </c>
      <c r="I422" s="17">
        <v>0.03</v>
      </c>
      <c r="J422" s="17">
        <v>10.5</v>
      </c>
      <c r="K422" s="17">
        <v>0</v>
      </c>
      <c r="L422" s="17">
        <v>0</v>
      </c>
      <c r="M422" s="17">
        <v>11.1</v>
      </c>
      <c r="N422" s="17">
        <v>20.4</v>
      </c>
      <c r="O422" s="17">
        <v>10.2</v>
      </c>
      <c r="P422" s="17">
        <v>0.45</v>
      </c>
    </row>
    <row r="423" spans="1:16">
      <c r="A423" s="16"/>
      <c r="B423" s="17">
        <v>35</v>
      </c>
      <c r="C423" s="18" t="s">
        <v>65</v>
      </c>
      <c r="D423" s="17">
        <v>250</v>
      </c>
      <c r="E423" s="17">
        <v>2.4</v>
      </c>
      <c r="F423" s="17">
        <v>3.8</v>
      </c>
      <c r="G423" s="17">
        <v>4.5</v>
      </c>
      <c r="H423" s="17">
        <v>61.8</v>
      </c>
      <c r="I423" s="17">
        <v>0.02</v>
      </c>
      <c r="J423" s="17">
        <v>1.69</v>
      </c>
      <c r="K423" s="17">
        <v>70</v>
      </c>
      <c r="L423" s="17">
        <v>0</v>
      </c>
      <c r="M423" s="17">
        <v>8.27</v>
      </c>
      <c r="N423" s="17">
        <v>30.5</v>
      </c>
      <c r="O423" s="17">
        <v>9.27</v>
      </c>
      <c r="P423" s="17">
        <v>0.37</v>
      </c>
    </row>
    <row r="424" spans="1:16">
      <c r="A424" s="16"/>
      <c r="B424" s="17">
        <v>88</v>
      </c>
      <c r="C424" s="18" t="s">
        <v>56</v>
      </c>
      <c r="D424" s="17">
        <v>100</v>
      </c>
      <c r="E424" s="17">
        <v>15</v>
      </c>
      <c r="F424" s="17">
        <v>24.52</v>
      </c>
      <c r="G424" s="17">
        <v>2.63</v>
      </c>
      <c r="H424" s="17">
        <v>293.5</v>
      </c>
      <c r="I424" s="17">
        <v>0.08</v>
      </c>
      <c r="J424" s="17">
        <v>5.38</v>
      </c>
      <c r="K424" s="17">
        <v>0.01</v>
      </c>
      <c r="L424" s="17">
        <v>0.87</v>
      </c>
      <c r="M424" s="17">
        <v>22.8</v>
      </c>
      <c r="N424" s="17">
        <v>85.55</v>
      </c>
      <c r="O424" s="17">
        <v>25.59</v>
      </c>
      <c r="P424" s="17">
        <v>1.07</v>
      </c>
    </row>
    <row r="425" ht="30" spans="1:16">
      <c r="A425" s="16"/>
      <c r="B425" s="17">
        <v>54</v>
      </c>
      <c r="C425" s="18" t="s">
        <v>52</v>
      </c>
      <c r="D425" s="17">
        <v>180</v>
      </c>
      <c r="E425" s="17">
        <v>4.8</v>
      </c>
      <c r="F425" s="17">
        <v>3.4</v>
      </c>
      <c r="G425" s="17">
        <v>22.6</v>
      </c>
      <c r="H425" s="17">
        <v>140.2</v>
      </c>
      <c r="I425" s="17">
        <v>0.16</v>
      </c>
      <c r="J425" s="17">
        <v>21.78</v>
      </c>
      <c r="K425" s="17">
        <v>5.29</v>
      </c>
      <c r="L425" s="17">
        <v>1.35</v>
      </c>
      <c r="M425" s="17">
        <v>43.63</v>
      </c>
      <c r="N425" s="17">
        <v>102.6</v>
      </c>
      <c r="O425" s="17">
        <v>33.35</v>
      </c>
      <c r="P425" s="17">
        <v>1.36</v>
      </c>
    </row>
    <row r="426" spans="1:16">
      <c r="A426" s="16"/>
      <c r="B426" s="17">
        <v>119</v>
      </c>
      <c r="C426" s="18" t="s">
        <v>36</v>
      </c>
      <c r="D426" s="17">
        <v>30</v>
      </c>
      <c r="E426" s="17">
        <v>7.1</v>
      </c>
      <c r="F426" s="17">
        <v>0.7</v>
      </c>
      <c r="G426" s="17">
        <v>44.22</v>
      </c>
      <c r="H426" s="17">
        <v>240</v>
      </c>
      <c r="I426" s="17">
        <v>0</v>
      </c>
      <c r="J426" s="17">
        <v>2.2</v>
      </c>
      <c r="K426" s="17">
        <v>0</v>
      </c>
      <c r="L426" s="17">
        <v>0.16</v>
      </c>
      <c r="M426" s="17">
        <v>0.2</v>
      </c>
      <c r="N426" s="17">
        <v>0</v>
      </c>
      <c r="O426" s="17">
        <v>0</v>
      </c>
      <c r="P426" s="17">
        <v>0.02</v>
      </c>
    </row>
    <row r="427" spans="1:16">
      <c r="A427" s="16"/>
      <c r="B427" s="17">
        <v>120</v>
      </c>
      <c r="C427" s="18" t="s">
        <v>37</v>
      </c>
      <c r="D427" s="17">
        <v>20</v>
      </c>
      <c r="E427" s="17">
        <v>5.7</v>
      </c>
      <c r="F427" s="17">
        <v>1.1</v>
      </c>
      <c r="G427" s="17">
        <v>37.2</v>
      </c>
      <c r="H427" s="17">
        <v>181.3</v>
      </c>
      <c r="I427" s="17">
        <v>0.03</v>
      </c>
      <c r="J427" s="17">
        <v>0</v>
      </c>
      <c r="K427" s="17">
        <v>0</v>
      </c>
      <c r="L427" s="17">
        <v>0.05</v>
      </c>
      <c r="M427" s="17">
        <v>11.1</v>
      </c>
      <c r="N427" s="17">
        <v>65.4</v>
      </c>
      <c r="O427" s="17">
        <v>19.5</v>
      </c>
      <c r="P427" s="17">
        <v>0.84</v>
      </c>
    </row>
    <row r="428" ht="30" spans="1:16">
      <c r="A428" s="16"/>
      <c r="B428" s="17">
        <v>216</v>
      </c>
      <c r="C428" s="18" t="s">
        <v>47</v>
      </c>
      <c r="D428" s="17">
        <v>200</v>
      </c>
      <c r="E428" s="17">
        <v>0.13</v>
      </c>
      <c r="F428" s="17">
        <v>0</v>
      </c>
      <c r="G428" s="17">
        <v>7.73</v>
      </c>
      <c r="H428" s="17">
        <v>31</v>
      </c>
      <c r="I428" s="17">
        <v>0.02</v>
      </c>
      <c r="J428" s="17">
        <v>0.08</v>
      </c>
      <c r="K428" s="17">
        <v>0</v>
      </c>
      <c r="L428" s="17">
        <v>0.06</v>
      </c>
      <c r="M428" s="17">
        <v>6.8</v>
      </c>
      <c r="N428" s="17">
        <v>24</v>
      </c>
      <c r="O428" s="17">
        <v>8.2</v>
      </c>
      <c r="P428" s="17">
        <v>0.46</v>
      </c>
    </row>
    <row r="429" ht="15.75" spans="1:16">
      <c r="A429" s="19"/>
      <c r="B429" s="20"/>
      <c r="C429" s="21" t="s">
        <v>40</v>
      </c>
      <c r="D429" s="22">
        <f t="shared" ref="D429:P429" si="41">SUM(D421:D427)</f>
        <v>680</v>
      </c>
      <c r="E429" s="23">
        <f t="shared" si="41"/>
        <v>35.4</v>
      </c>
      <c r="F429" s="23">
        <f t="shared" si="41"/>
        <v>33.62</v>
      </c>
      <c r="G429" s="23">
        <f t="shared" si="41"/>
        <v>113.95</v>
      </c>
      <c r="H429" s="23">
        <f t="shared" si="41"/>
        <v>933.8</v>
      </c>
      <c r="I429" s="23">
        <f t="shared" si="41"/>
        <v>0.32</v>
      </c>
      <c r="J429" s="23">
        <f t="shared" si="41"/>
        <v>41.55</v>
      </c>
      <c r="K429" s="23">
        <f t="shared" si="41"/>
        <v>75.3</v>
      </c>
      <c r="L429" s="23">
        <f t="shared" si="41"/>
        <v>2.43</v>
      </c>
      <c r="M429" s="23">
        <f t="shared" si="41"/>
        <v>97.1</v>
      </c>
      <c r="N429" s="23">
        <f t="shared" si="41"/>
        <v>304.45</v>
      </c>
      <c r="O429" s="23">
        <f t="shared" si="41"/>
        <v>97.91</v>
      </c>
      <c r="P429" s="23">
        <f t="shared" si="41"/>
        <v>4.11</v>
      </c>
    </row>
    <row r="430" ht="31.5" spans="1:16">
      <c r="A430" s="19"/>
      <c r="B430" s="20"/>
      <c r="C430" s="21" t="s">
        <v>41</v>
      </c>
      <c r="D430" s="22"/>
      <c r="E430" s="23"/>
      <c r="F430" s="23"/>
      <c r="G430" s="23"/>
      <c r="H430" s="23">
        <f>H429/27.2</f>
        <v>34.3308823529412</v>
      </c>
      <c r="I430" s="23"/>
      <c r="J430" s="23"/>
      <c r="K430" s="23"/>
      <c r="L430" s="23"/>
      <c r="M430" s="23"/>
      <c r="N430" s="23"/>
      <c r="O430" s="23"/>
      <c r="P430" s="23"/>
    </row>
    <row r="431" hidden="1" spans="1:16">
      <c r="A431" s="13" t="s">
        <v>48</v>
      </c>
      <c r="B431" s="14"/>
      <c r="C431" s="15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hidden="1" spans="1:16">
      <c r="A432" s="16"/>
      <c r="B432" s="17" t="s">
        <v>38</v>
      </c>
      <c r="C432" s="18" t="s">
        <v>49</v>
      </c>
      <c r="D432" s="17">
        <v>200</v>
      </c>
      <c r="E432" s="17">
        <v>0.4</v>
      </c>
      <c r="F432" s="17">
        <v>0.1</v>
      </c>
      <c r="G432" s="17">
        <v>11.6</v>
      </c>
      <c r="H432" s="17">
        <v>47.2</v>
      </c>
      <c r="I432" s="17">
        <v>0.06</v>
      </c>
      <c r="J432" s="17">
        <v>0.06</v>
      </c>
      <c r="K432" s="17">
        <v>0.05</v>
      </c>
      <c r="L432" s="17">
        <v>0</v>
      </c>
      <c r="M432" s="17">
        <v>19.12</v>
      </c>
      <c r="N432" s="17">
        <v>51.4</v>
      </c>
      <c r="O432" s="17">
        <v>17.57</v>
      </c>
      <c r="P432" s="17">
        <v>0.8</v>
      </c>
    </row>
    <row r="433" ht="30" hidden="1" spans="1:16">
      <c r="A433" s="16"/>
      <c r="B433" s="17">
        <v>281</v>
      </c>
      <c r="C433" s="18" t="s">
        <v>39</v>
      </c>
      <c r="D433" s="17">
        <v>60</v>
      </c>
      <c r="E433" s="17">
        <v>4.09</v>
      </c>
      <c r="F433" s="17">
        <v>7.02</v>
      </c>
      <c r="G433" s="17">
        <v>40.6</v>
      </c>
      <c r="H433" s="17">
        <v>242.1</v>
      </c>
      <c r="I433" s="17">
        <v>0.06</v>
      </c>
      <c r="J433" s="17">
        <v>0.06</v>
      </c>
      <c r="K433" s="17">
        <v>0.05</v>
      </c>
      <c r="L433" s="17">
        <v>0</v>
      </c>
      <c r="M433" s="17">
        <v>19.12</v>
      </c>
      <c r="N433" s="17">
        <v>51.4</v>
      </c>
      <c r="O433" s="17">
        <v>17.57</v>
      </c>
      <c r="P433" s="17">
        <v>0.8</v>
      </c>
    </row>
    <row r="434" ht="30" hidden="1" spans="1:16">
      <c r="A434" s="16"/>
      <c r="B434" s="17">
        <v>59</v>
      </c>
      <c r="C434" s="18" t="s">
        <v>69</v>
      </c>
      <c r="D434" s="17" t="s">
        <v>60</v>
      </c>
      <c r="E434" s="17">
        <v>3.8</v>
      </c>
      <c r="F434" s="17">
        <v>5.8</v>
      </c>
      <c r="G434" s="17">
        <v>13</v>
      </c>
      <c r="H434" s="17">
        <v>119.3</v>
      </c>
      <c r="I434" s="17">
        <v>0</v>
      </c>
      <c r="J434" s="17">
        <v>2.2</v>
      </c>
      <c r="K434" s="17">
        <v>0</v>
      </c>
      <c r="L434" s="17">
        <v>0.16</v>
      </c>
      <c r="M434" s="17">
        <v>0.2</v>
      </c>
      <c r="N434" s="17">
        <v>0</v>
      </c>
      <c r="O434" s="17">
        <v>0</v>
      </c>
      <c r="P434" s="17">
        <v>0.02</v>
      </c>
    </row>
    <row r="435" hidden="1" spans="1:16">
      <c r="A435" s="16"/>
      <c r="B435" s="17"/>
      <c r="C435" s="18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hidden="1" spans="1:16">
      <c r="A436" s="16"/>
      <c r="B436" s="17"/>
      <c r="C436" s="18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hidden="1" spans="1:16">
      <c r="A437" s="16"/>
      <c r="B437" s="16"/>
      <c r="C437" s="18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hidden="1" spans="1:16">
      <c r="A438" s="16"/>
      <c r="B438" s="16"/>
      <c r="C438" s="18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hidden="1" spans="1:16">
      <c r="A439" s="16"/>
      <c r="B439" s="16"/>
      <c r="C439" s="18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ht="15.75" hidden="1" spans="1:16">
      <c r="A440" s="19"/>
      <c r="B440" s="20"/>
      <c r="C440" s="21" t="s">
        <v>40</v>
      </c>
      <c r="D440" s="22">
        <f t="shared" ref="D440:P440" si="42">SUM(D431:D439)</f>
        <v>260</v>
      </c>
      <c r="E440" s="23">
        <f t="shared" si="42"/>
        <v>8.29</v>
      </c>
      <c r="F440" s="23">
        <f t="shared" si="42"/>
        <v>12.92</v>
      </c>
      <c r="G440" s="23">
        <f t="shared" si="42"/>
        <v>65.2</v>
      </c>
      <c r="H440" s="23">
        <f t="shared" si="42"/>
        <v>408.6</v>
      </c>
      <c r="I440" s="23">
        <f t="shared" si="42"/>
        <v>0.12</v>
      </c>
      <c r="J440" s="23">
        <f t="shared" si="42"/>
        <v>2.32</v>
      </c>
      <c r="K440" s="23">
        <f t="shared" si="42"/>
        <v>0.1</v>
      </c>
      <c r="L440" s="23">
        <f t="shared" si="42"/>
        <v>0.16</v>
      </c>
      <c r="M440" s="23">
        <f t="shared" si="42"/>
        <v>38.44</v>
      </c>
      <c r="N440" s="23">
        <f t="shared" si="42"/>
        <v>102.8</v>
      </c>
      <c r="O440" s="23">
        <f t="shared" si="42"/>
        <v>35.14</v>
      </c>
      <c r="P440" s="23">
        <f t="shared" si="42"/>
        <v>1.62</v>
      </c>
    </row>
    <row r="441" ht="31.5" hidden="1" spans="1:16">
      <c r="A441" s="19"/>
      <c r="B441" s="20"/>
      <c r="C441" s="21" t="s">
        <v>41</v>
      </c>
      <c r="D441" s="22"/>
      <c r="E441" s="23"/>
      <c r="F441" s="23"/>
      <c r="G441" s="23"/>
      <c r="H441" s="23">
        <f>(H419+H440)/27.2</f>
        <v>34.6316176470588</v>
      </c>
      <c r="I441" s="23"/>
      <c r="J441" s="30"/>
      <c r="K441" s="30"/>
      <c r="L441" s="30"/>
      <c r="M441" s="30"/>
      <c r="N441" s="30"/>
      <c r="O441" s="30"/>
      <c r="P441" s="30"/>
    </row>
    <row r="442" ht="15.75" hidden="1" spans="1:16">
      <c r="A442" s="24"/>
      <c r="B442" s="25"/>
      <c r="C442" s="21" t="s">
        <v>40</v>
      </c>
      <c r="D442" s="22">
        <f t="shared" ref="D442:P442" si="43">SUM(D419+D440)</f>
        <v>665</v>
      </c>
      <c r="E442" s="23">
        <f t="shared" si="43"/>
        <v>27.96</v>
      </c>
      <c r="F442" s="23">
        <f t="shared" si="43"/>
        <v>26.68</v>
      </c>
      <c r="G442" s="23">
        <f t="shared" si="43"/>
        <v>147.85</v>
      </c>
      <c r="H442" s="23">
        <f t="shared" si="43"/>
        <v>941.98</v>
      </c>
      <c r="I442" s="23">
        <f t="shared" si="43"/>
        <v>0.2</v>
      </c>
      <c r="J442" s="23">
        <f t="shared" si="43"/>
        <v>3.94</v>
      </c>
      <c r="K442" s="23">
        <f t="shared" si="43"/>
        <v>0.11</v>
      </c>
      <c r="L442" s="23">
        <f t="shared" si="43"/>
        <v>0.62</v>
      </c>
      <c r="M442" s="23">
        <f t="shared" si="43"/>
        <v>226.36</v>
      </c>
      <c r="N442" s="23">
        <f t="shared" si="43"/>
        <v>298.15</v>
      </c>
      <c r="O442" s="23">
        <f t="shared" si="43"/>
        <v>76.33</v>
      </c>
      <c r="P442" s="23">
        <f t="shared" si="43"/>
        <v>3.65</v>
      </c>
    </row>
    <row r="443" ht="31.5" hidden="1" spans="1:16">
      <c r="A443" s="24"/>
      <c r="B443" s="25"/>
      <c r="C443" s="21" t="s">
        <v>41</v>
      </c>
      <c r="D443" s="26"/>
      <c r="E443" s="23"/>
      <c r="F443" s="23"/>
      <c r="G443" s="23"/>
      <c r="H443" s="23">
        <f>(H420+H442)/27.2</f>
        <v>35.3525573096886</v>
      </c>
      <c r="I443" s="23"/>
      <c r="J443" s="30"/>
      <c r="K443" s="30"/>
      <c r="L443" s="30"/>
      <c r="M443" s="30"/>
      <c r="N443" s="30"/>
      <c r="O443" s="30"/>
      <c r="P443" s="30"/>
    </row>
  </sheetData>
  <mergeCells count="33">
    <mergeCell ref="E4:G4"/>
    <mergeCell ref="I4:L4"/>
    <mergeCell ref="M4:P4"/>
    <mergeCell ref="E43:G43"/>
    <mergeCell ref="I43:L43"/>
    <mergeCell ref="M43:P43"/>
    <mergeCell ref="E83:G83"/>
    <mergeCell ref="I83:L83"/>
    <mergeCell ref="M83:P83"/>
    <mergeCell ref="E123:G123"/>
    <mergeCell ref="I123:L123"/>
    <mergeCell ref="M123:P123"/>
    <mergeCell ref="E165:G165"/>
    <mergeCell ref="I165:L165"/>
    <mergeCell ref="M165:P165"/>
    <mergeCell ref="E206:G206"/>
    <mergeCell ref="I206:L206"/>
    <mergeCell ref="M206:P206"/>
    <mergeCell ref="E246:G246"/>
    <mergeCell ref="I246:L246"/>
    <mergeCell ref="M246:P246"/>
    <mergeCell ref="E286:G286"/>
    <mergeCell ref="I286:L286"/>
    <mergeCell ref="M286:P286"/>
    <mergeCell ref="E325:G325"/>
    <mergeCell ref="I325:L325"/>
    <mergeCell ref="M325:P325"/>
    <mergeCell ref="E367:G367"/>
    <mergeCell ref="I367:L367"/>
    <mergeCell ref="M367:P367"/>
    <mergeCell ref="E407:G407"/>
    <mergeCell ref="I407:L407"/>
    <mergeCell ref="M407:P407"/>
  </mergeCells>
  <pageMargins left="0.393055555555556" right="0.393055555555556" top="0.984027777777778" bottom="1" header="0" footer="0"/>
  <pageSetup paperSize="9" scale="58" orientation="landscape" horizontalDpi="600"/>
  <headerFooter/>
  <rowBreaks count="10" manualBreakCount="10">
    <brk id="40" max="15" man="1"/>
    <brk id="80" max="15" man="1"/>
    <brk id="120" max="15" man="1"/>
    <brk id="162" max="15" man="1"/>
    <brk id="203" max="15" man="1"/>
    <brk id="243" max="16383" man="1"/>
    <brk id="283" max="15" man="1"/>
    <brk id="322" max="16383" man="1"/>
    <brk id="364" max="15" man="1"/>
    <brk id="40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титульный</vt:lpstr>
      <vt:lpstr>меню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dcterms:created xsi:type="dcterms:W3CDTF">2023-01-16T04:09:00Z</dcterms:created>
  <dcterms:modified xsi:type="dcterms:W3CDTF">2025-04-23T07:09:26Z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0ADA27CB735D4C97804602063865B6DE</vt:lpwstr>
  </property>
  <property fmtid="{D5CDD505-2E9C-101B-9397-08002B2CF9AE}" pid="3" name="KSOProductBuildVer">
    <vt:lpwstr>1049-12.2.0.20795</vt:lpwstr>
  </property>
</Properties>
</file>